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1715" windowHeight="7995"/>
  </bookViews>
  <sheets>
    <sheet name="記入様式３" sheetId="5" r:id="rId1"/>
    <sheet name="記入例" sheetId="1" r:id="rId2"/>
  </sheets>
  <definedNames>
    <definedName name="_xlnm.Print_Area" localSheetId="0">記入様式３!$B$2:$E$44</definedName>
    <definedName name="_xlnm.Print_Area" localSheetId="1">記入例!$B$6:$E$47</definedName>
    <definedName name="_xlnm.Print_Titles" localSheetId="0">記入様式３!$2:$5</definedName>
    <definedName name="_xlnm.Print_Titles" localSheetId="1">記入例!$2:$5</definedName>
  </definedNames>
  <calcPr calcId="145621"/>
</workbook>
</file>

<file path=xl/calcChain.xml><?xml version="1.0" encoding="utf-8"?>
<calcChain xmlns="http://schemas.openxmlformats.org/spreadsheetml/2006/main">
  <c r="E39" i="1" l="1"/>
  <c r="E41" i="1" s="1"/>
  <c r="E34" i="1"/>
  <c r="E13" i="1"/>
</calcChain>
</file>

<file path=xl/sharedStrings.xml><?xml version="1.0" encoding="utf-8"?>
<sst xmlns="http://schemas.openxmlformats.org/spreadsheetml/2006/main" count="87" uniqueCount="51">
  <si>
    <t>最終覆土費用</t>
    <rPh sb="0" eb="2">
      <t>サイシュウ</t>
    </rPh>
    <rPh sb="2" eb="4">
      <t>フクド</t>
    </rPh>
    <rPh sb="4" eb="6">
      <t>ヒヨウ</t>
    </rPh>
    <phoneticPr fontId="2"/>
  </si>
  <si>
    <t>法面保護工費用</t>
    <rPh sb="0" eb="1">
      <t>ホウ</t>
    </rPh>
    <rPh sb="1" eb="2">
      <t>メン</t>
    </rPh>
    <rPh sb="2" eb="4">
      <t>ホゴ</t>
    </rPh>
    <rPh sb="4" eb="5">
      <t>コウ</t>
    </rPh>
    <rPh sb="5" eb="7">
      <t>ヒヨウ</t>
    </rPh>
    <phoneticPr fontId="2"/>
  </si>
  <si>
    <t>植栽費用</t>
    <rPh sb="0" eb="2">
      <t>ショクサイ</t>
    </rPh>
    <rPh sb="2" eb="4">
      <t>ヒヨウ</t>
    </rPh>
    <phoneticPr fontId="2"/>
  </si>
  <si>
    <t>雨水排水設備費用</t>
    <rPh sb="0" eb="2">
      <t>ウスイ</t>
    </rPh>
    <rPh sb="2" eb="4">
      <t>ハイスイ</t>
    </rPh>
    <rPh sb="4" eb="6">
      <t>セツビ</t>
    </rPh>
    <rPh sb="6" eb="8">
      <t>ヒヨウ</t>
    </rPh>
    <phoneticPr fontId="2"/>
  </si>
  <si>
    <t>○埋立終了時に要する費用</t>
    <rPh sb="1" eb="3">
      <t>ウメタテ</t>
    </rPh>
    <rPh sb="3" eb="6">
      <t>シュウリョウジ</t>
    </rPh>
    <rPh sb="7" eb="8">
      <t>ヨウ</t>
    </rPh>
    <rPh sb="10" eb="12">
      <t>ヒヨウ</t>
    </rPh>
    <phoneticPr fontId="2"/>
  </si>
  <si>
    <t>ガス抜き設備費用</t>
    <rPh sb="2" eb="3">
      <t>ヌ</t>
    </rPh>
    <rPh sb="4" eb="6">
      <t>セツビ</t>
    </rPh>
    <rPh sb="6" eb="8">
      <t>ヒヨウ</t>
    </rPh>
    <phoneticPr fontId="2"/>
  </si>
  <si>
    <t>○埋立終了後から廃止までの期間中に要する費用</t>
    <rPh sb="1" eb="3">
      <t>ウメタテ</t>
    </rPh>
    <rPh sb="3" eb="5">
      <t>シュウリョウ</t>
    </rPh>
    <rPh sb="5" eb="6">
      <t>ゴ</t>
    </rPh>
    <rPh sb="8" eb="10">
      <t>ハイシ</t>
    </rPh>
    <rPh sb="13" eb="16">
      <t>キカンチュウ</t>
    </rPh>
    <rPh sb="17" eb="18">
      <t>ヨウ</t>
    </rPh>
    <rPh sb="20" eb="22">
      <t>ヒヨウ</t>
    </rPh>
    <phoneticPr fontId="2"/>
  </si>
  <si>
    <t>人件費</t>
    <rPh sb="0" eb="3">
      <t>ジンケンヒ</t>
    </rPh>
    <phoneticPr fontId="2"/>
  </si>
  <si>
    <t>施設/機器の点検費用</t>
    <rPh sb="0" eb="2">
      <t>シセツ</t>
    </rPh>
    <rPh sb="3" eb="5">
      <t>キキ</t>
    </rPh>
    <rPh sb="6" eb="8">
      <t>テンケン</t>
    </rPh>
    <rPh sb="8" eb="10">
      <t>ヒヨウ</t>
    </rPh>
    <phoneticPr fontId="2"/>
  </si>
  <si>
    <t>施設/機器の補修費用</t>
    <rPh sb="0" eb="2">
      <t>シセツ</t>
    </rPh>
    <rPh sb="3" eb="5">
      <t>キキ</t>
    </rPh>
    <rPh sb="6" eb="8">
      <t>ホシュウ</t>
    </rPh>
    <rPh sb="8" eb="10">
      <t>ヒヨウ</t>
    </rPh>
    <phoneticPr fontId="2"/>
  </si>
  <si>
    <t>浸出液処理設備運転管理費用</t>
    <rPh sb="0" eb="2">
      <t>シンシュツ</t>
    </rPh>
    <rPh sb="2" eb="3">
      <t>エキ</t>
    </rPh>
    <rPh sb="3" eb="5">
      <t>ショリ</t>
    </rPh>
    <rPh sb="5" eb="7">
      <t>セツビ</t>
    </rPh>
    <rPh sb="7" eb="9">
      <t>ウンテン</t>
    </rPh>
    <rPh sb="9" eb="12">
      <t>カンリヒ</t>
    </rPh>
    <rPh sb="12" eb="13">
      <t>ヨウ</t>
    </rPh>
    <phoneticPr fontId="2"/>
  </si>
  <si>
    <t>水質検査等モニタリング費用</t>
    <rPh sb="0" eb="2">
      <t>スイシツ</t>
    </rPh>
    <rPh sb="2" eb="4">
      <t>ケンサ</t>
    </rPh>
    <rPh sb="4" eb="5">
      <t>トウ</t>
    </rPh>
    <rPh sb="11" eb="13">
      <t>ヒヨウ</t>
    </rPh>
    <phoneticPr fontId="2"/>
  </si>
  <si>
    <t>その他諸費用</t>
    <rPh sb="2" eb="3">
      <t>タ</t>
    </rPh>
    <rPh sb="3" eb="6">
      <t>ショヒヨウ</t>
    </rPh>
    <phoneticPr fontId="2"/>
  </si>
  <si>
    <t>○廃止時に要する費用</t>
    <rPh sb="1" eb="3">
      <t>ハイシ</t>
    </rPh>
    <rPh sb="3" eb="4">
      <t>ジ</t>
    </rPh>
    <rPh sb="5" eb="6">
      <t>ヨウ</t>
    </rPh>
    <rPh sb="8" eb="10">
      <t>ヒヨウ</t>
    </rPh>
    <phoneticPr fontId="2"/>
  </si>
  <si>
    <t>施設撤去費用</t>
    <rPh sb="0" eb="2">
      <t>シセツ</t>
    </rPh>
    <rPh sb="2" eb="4">
      <t>テッキョ</t>
    </rPh>
    <rPh sb="4" eb="6">
      <t>ヒヨウ</t>
    </rPh>
    <phoneticPr fontId="2"/>
  </si>
  <si>
    <t>計</t>
    <rPh sb="0" eb="1">
      <t>ケイ</t>
    </rPh>
    <phoneticPr fontId="2"/>
  </si>
  <si>
    <t>積算の基礎の概要</t>
    <rPh sb="0" eb="2">
      <t>セキサン</t>
    </rPh>
    <rPh sb="3" eb="5">
      <t>キソ</t>
    </rPh>
    <rPh sb="6" eb="8">
      <t>ガイヨウ</t>
    </rPh>
    <phoneticPr fontId="2"/>
  </si>
  <si>
    <t>合     計</t>
    <rPh sb="0" eb="1">
      <t>ゴウ</t>
    </rPh>
    <rPh sb="6" eb="7">
      <t>ケイ</t>
    </rPh>
    <phoneticPr fontId="2"/>
  </si>
  <si>
    <t>・3,500m3×1,500円/m3=5,250千円</t>
    <rPh sb="14" eb="15">
      <t>エン</t>
    </rPh>
    <rPh sb="24" eb="26">
      <t>センエン</t>
    </rPh>
    <phoneticPr fontId="2"/>
  </si>
  <si>
    <t>(1)電気料金
電力基本料金：160kw×1,200円/月×12月=2,300千円/年
電力料金：2,000kwh/日×12円/kwh×365日=8,760千円/年
　　　　　　　　　　　　　　　　　　　　　　　　　計11,050千円/年</t>
    <rPh sb="3" eb="5">
      <t>デンキ</t>
    </rPh>
    <rPh sb="5" eb="7">
      <t>リョウキン</t>
    </rPh>
    <rPh sb="8" eb="10">
      <t>デンリョク</t>
    </rPh>
    <rPh sb="10" eb="12">
      <t>キホン</t>
    </rPh>
    <rPh sb="12" eb="14">
      <t>リョウキン</t>
    </rPh>
    <rPh sb="26" eb="27">
      <t>エン</t>
    </rPh>
    <rPh sb="28" eb="29">
      <t>ツキ</t>
    </rPh>
    <rPh sb="32" eb="33">
      <t>ツキ</t>
    </rPh>
    <rPh sb="39" eb="41">
      <t>センエン</t>
    </rPh>
    <rPh sb="42" eb="43">
      <t>ネン</t>
    </rPh>
    <rPh sb="44" eb="46">
      <t>デンリョク</t>
    </rPh>
    <rPh sb="46" eb="48">
      <t>リョウキン</t>
    </rPh>
    <rPh sb="58" eb="59">
      <t>ヒ</t>
    </rPh>
    <rPh sb="62" eb="63">
      <t>エン</t>
    </rPh>
    <rPh sb="71" eb="72">
      <t>ヒ</t>
    </rPh>
    <rPh sb="78" eb="80">
      <t>センエン</t>
    </rPh>
    <rPh sb="81" eb="82">
      <t>ネン</t>
    </rPh>
    <rPh sb="108" eb="109">
      <t>ケイ</t>
    </rPh>
    <rPh sb="115" eb="117">
      <t>センエン</t>
    </rPh>
    <rPh sb="118" eb="119">
      <t>ネン</t>
    </rPh>
    <phoneticPr fontId="2"/>
  </si>
  <si>
    <t>(2)水道料金
基本料金：4,800円/2ケ月×12ヶ月=29千円/年
使用料金：0.5m3/日×70円/m3×365日=13千円/年
　　　　　　　　　　　　　　　　　　　　　　　　　　　　計42千円/年</t>
    <rPh sb="3" eb="5">
      <t>スイドウ</t>
    </rPh>
    <rPh sb="5" eb="7">
      <t>リョウキン</t>
    </rPh>
    <rPh sb="8" eb="10">
      <t>キホン</t>
    </rPh>
    <rPh sb="10" eb="12">
      <t>リョウキン</t>
    </rPh>
    <rPh sb="18" eb="19">
      <t>エン</t>
    </rPh>
    <rPh sb="22" eb="23">
      <t>ツキ</t>
    </rPh>
    <rPh sb="27" eb="28">
      <t>ツキ</t>
    </rPh>
    <rPh sb="31" eb="33">
      <t>センエン</t>
    </rPh>
    <rPh sb="34" eb="35">
      <t>ネン</t>
    </rPh>
    <rPh sb="36" eb="38">
      <t>シヨウ</t>
    </rPh>
    <rPh sb="38" eb="40">
      <t>リョウキン</t>
    </rPh>
    <rPh sb="47" eb="48">
      <t>ヒ</t>
    </rPh>
    <rPh sb="51" eb="52">
      <t>エン</t>
    </rPh>
    <rPh sb="59" eb="60">
      <t>ヒ</t>
    </rPh>
    <rPh sb="63" eb="65">
      <t>センエン</t>
    </rPh>
    <rPh sb="66" eb="67">
      <t>ネン</t>
    </rPh>
    <rPh sb="96" eb="97">
      <t>ケイ</t>
    </rPh>
    <rPh sb="99" eb="101">
      <t>センエン</t>
    </rPh>
    <rPh sb="102" eb="103">
      <t>ネン</t>
    </rPh>
    <phoneticPr fontId="2"/>
  </si>
  <si>
    <t xml:space="preserve">※低減率=(A÷B)×C=16,800m3/年÷54,750m3/年=31%
A:埋立終了後年間平均処理水量
B:処理施設定格能力における年間処理水量
            </t>
    <rPh sb="1" eb="4">
      <t>テイゲンリツ</t>
    </rPh>
    <rPh sb="41" eb="43">
      <t>ウメタテ</t>
    </rPh>
    <rPh sb="43" eb="46">
      <t>シュウリョウゴ</t>
    </rPh>
    <rPh sb="46" eb="48">
      <t>ネンカン</t>
    </rPh>
    <rPh sb="48" eb="50">
      <t>ヘイキン</t>
    </rPh>
    <rPh sb="50" eb="52">
      <t>ショリ</t>
    </rPh>
    <rPh sb="52" eb="54">
      <t>スイリョウ</t>
    </rPh>
    <rPh sb="57" eb="59">
      <t>ショリ</t>
    </rPh>
    <rPh sb="59" eb="61">
      <t>シセツ</t>
    </rPh>
    <rPh sb="61" eb="63">
      <t>テイカク</t>
    </rPh>
    <rPh sb="63" eb="65">
      <t>ノウリョク</t>
    </rPh>
    <rPh sb="69" eb="71">
      <t>ネンカン</t>
    </rPh>
    <rPh sb="71" eb="73">
      <t>ショリ</t>
    </rPh>
    <rPh sb="73" eb="75">
      <t>スイリョウ</t>
    </rPh>
    <phoneticPr fontId="2"/>
  </si>
  <si>
    <t>(3)水道光熱費
((1)+(2))×低減率=(11,050+42)×31%=3,440千円/年
              3,440千円×18年（維持管理年数）=61,920千円</t>
    <rPh sb="3" eb="5">
      <t>スイドウ</t>
    </rPh>
    <rPh sb="5" eb="8">
      <t>コウネツヒ</t>
    </rPh>
    <rPh sb="19" eb="22">
      <t>テイゲンリツ</t>
    </rPh>
    <rPh sb="44" eb="46">
      <t>センエン</t>
    </rPh>
    <rPh sb="47" eb="48">
      <t>ネン</t>
    </rPh>
    <rPh sb="68" eb="70">
      <t>センエン</t>
    </rPh>
    <rPh sb="89" eb="91">
      <t>センエン</t>
    </rPh>
    <phoneticPr fontId="2"/>
  </si>
  <si>
    <t xml:space="preserve">(1)処分場責任者
1人×8,000千円/年=8,000千円/年
(2)施設管理要員
1人×5,000千円/年=5,000千円/年
　　　13,000千円/年×18年（維持管理年数）=234,000千円
</t>
    <rPh sb="3" eb="6">
      <t>ショブンジョウ</t>
    </rPh>
    <rPh sb="6" eb="9">
      <t>セキニンシャ</t>
    </rPh>
    <rPh sb="11" eb="12">
      <t>ヒト</t>
    </rPh>
    <rPh sb="18" eb="19">
      <t>セン</t>
    </rPh>
    <rPh sb="19" eb="20">
      <t>エン</t>
    </rPh>
    <rPh sb="21" eb="22">
      <t>ネン</t>
    </rPh>
    <rPh sb="28" eb="29">
      <t>セン</t>
    </rPh>
    <rPh sb="29" eb="30">
      <t>エン</t>
    </rPh>
    <rPh sb="31" eb="32">
      <t>ネン</t>
    </rPh>
    <rPh sb="36" eb="38">
      <t>シセツ</t>
    </rPh>
    <rPh sb="38" eb="40">
      <t>カンリ</t>
    </rPh>
    <rPh sb="40" eb="42">
      <t>ヨウイン</t>
    </rPh>
    <rPh sb="44" eb="45">
      <t>ヒト</t>
    </rPh>
    <rPh sb="51" eb="53">
      <t>センエン</t>
    </rPh>
    <rPh sb="54" eb="55">
      <t>ネン</t>
    </rPh>
    <rPh sb="61" eb="63">
      <t>センエン</t>
    </rPh>
    <rPh sb="64" eb="65">
      <t>ネン</t>
    </rPh>
    <rPh sb="75" eb="77">
      <t>センエン</t>
    </rPh>
    <rPh sb="78" eb="79">
      <t>ネン</t>
    </rPh>
    <rPh sb="82" eb="83">
      <t>ネン</t>
    </rPh>
    <rPh sb="84" eb="86">
      <t>イジ</t>
    </rPh>
    <rPh sb="86" eb="88">
      <t>カンリ</t>
    </rPh>
    <rPh sb="88" eb="90">
      <t>ネンスウ</t>
    </rPh>
    <rPh sb="99" eb="101">
      <t>センエン</t>
    </rPh>
    <phoneticPr fontId="2"/>
  </si>
  <si>
    <t>(1)貯留堤の沈下及び傾斜測定
200千円/年
(2)浸出液処理設備機器定期点検委託費
1,500千円/年
　　　　　　1,700千円/年×18年（維持管理年数）=30,600千円</t>
    <rPh sb="3" eb="5">
      <t>チョリュウ</t>
    </rPh>
    <rPh sb="5" eb="6">
      <t>テイ</t>
    </rPh>
    <rPh sb="7" eb="9">
      <t>チンカ</t>
    </rPh>
    <rPh sb="9" eb="10">
      <t>オヨ</t>
    </rPh>
    <rPh sb="11" eb="13">
      <t>ケイシャ</t>
    </rPh>
    <rPh sb="13" eb="15">
      <t>ソクテイ</t>
    </rPh>
    <rPh sb="19" eb="21">
      <t>センエン</t>
    </rPh>
    <rPh sb="22" eb="23">
      <t>ネン</t>
    </rPh>
    <rPh sb="27" eb="30">
      <t>シンシュツエキ</t>
    </rPh>
    <rPh sb="30" eb="32">
      <t>ショリ</t>
    </rPh>
    <rPh sb="32" eb="34">
      <t>セツビ</t>
    </rPh>
    <rPh sb="34" eb="36">
      <t>キキ</t>
    </rPh>
    <rPh sb="36" eb="38">
      <t>テイキ</t>
    </rPh>
    <rPh sb="38" eb="40">
      <t>テンケン</t>
    </rPh>
    <rPh sb="40" eb="43">
      <t>イタクヒ</t>
    </rPh>
    <rPh sb="49" eb="51">
      <t>センエン</t>
    </rPh>
    <rPh sb="52" eb="53">
      <t>ネン</t>
    </rPh>
    <rPh sb="65" eb="67">
      <t>センエン</t>
    </rPh>
    <rPh sb="68" eb="69">
      <t>ネン</t>
    </rPh>
    <rPh sb="88" eb="90">
      <t>センエン</t>
    </rPh>
    <phoneticPr fontId="2"/>
  </si>
  <si>
    <t>(1)土木建築補修費
1,000,000千円×1.5%=15,000千円/年
(2)浸出液処理設備補修費
400,000千円×3%=12,000千円/年
          27,000千円/年×18年（維持管理年数）=486,000千円</t>
    <rPh sb="3" eb="5">
      <t>ドボク</t>
    </rPh>
    <rPh sb="5" eb="7">
      <t>ケンチク</t>
    </rPh>
    <rPh sb="7" eb="10">
      <t>ホシュウヒ</t>
    </rPh>
    <rPh sb="20" eb="22">
      <t>センエン</t>
    </rPh>
    <rPh sb="34" eb="36">
      <t>センエン</t>
    </rPh>
    <rPh sb="37" eb="38">
      <t>ネン</t>
    </rPh>
    <rPh sb="42" eb="45">
      <t>シンシュツエキ</t>
    </rPh>
    <rPh sb="45" eb="47">
      <t>ショリ</t>
    </rPh>
    <rPh sb="47" eb="49">
      <t>セツビ</t>
    </rPh>
    <rPh sb="49" eb="52">
      <t>ホシュウヒ</t>
    </rPh>
    <rPh sb="60" eb="62">
      <t>センエン</t>
    </rPh>
    <rPh sb="72" eb="74">
      <t>センエン</t>
    </rPh>
    <rPh sb="75" eb="76">
      <t>ネン</t>
    </rPh>
    <rPh sb="93" eb="95">
      <t>センエン</t>
    </rPh>
    <rPh sb="96" eb="97">
      <t>ネン</t>
    </rPh>
    <rPh sb="117" eb="119">
      <t>センエン</t>
    </rPh>
    <phoneticPr fontId="2"/>
  </si>
  <si>
    <t>(4)薬品費
薬品使用料（定格能力時）×低減率=38,095×31%=11,809千円/年
　　　　　     11,809千円/年×18年（維持管理年数）=212,562千円</t>
    <rPh sb="3" eb="5">
      <t>ヤクヒン</t>
    </rPh>
    <rPh sb="5" eb="6">
      <t>ヒ</t>
    </rPh>
    <rPh sb="7" eb="9">
      <t>ヤクヒン</t>
    </rPh>
    <rPh sb="9" eb="11">
      <t>シヨウ</t>
    </rPh>
    <rPh sb="11" eb="12">
      <t>リョウ</t>
    </rPh>
    <rPh sb="13" eb="15">
      <t>テイカク</t>
    </rPh>
    <rPh sb="15" eb="17">
      <t>ノウリョク</t>
    </rPh>
    <rPh sb="17" eb="18">
      <t>ジ</t>
    </rPh>
    <rPh sb="20" eb="23">
      <t>テイゲンリツ</t>
    </rPh>
    <rPh sb="41" eb="43">
      <t>センエン</t>
    </rPh>
    <rPh sb="44" eb="45">
      <t>ネン</t>
    </rPh>
    <rPh sb="62" eb="64">
      <t>センエン</t>
    </rPh>
    <rPh sb="65" eb="66">
      <t>ネン</t>
    </rPh>
    <rPh sb="86" eb="88">
      <t>センエン</t>
    </rPh>
    <phoneticPr fontId="2"/>
  </si>
  <si>
    <t>(5)その他費用
浸出液調整槽定期清掃費：500千円/年
脱水汚泥運搬処分費：1,500千円/年
消耗品費：200千円/年
       2,200千円/年×18年（維持管理年数）=39,600千円</t>
    <rPh sb="5" eb="6">
      <t>タ</t>
    </rPh>
    <rPh sb="6" eb="8">
      <t>ヒヨウ</t>
    </rPh>
    <rPh sb="9" eb="12">
      <t>シンシュツエキ</t>
    </rPh>
    <rPh sb="12" eb="14">
      <t>チョウセイ</t>
    </rPh>
    <rPh sb="14" eb="15">
      <t>ソウ</t>
    </rPh>
    <rPh sb="15" eb="17">
      <t>テイキ</t>
    </rPh>
    <rPh sb="17" eb="20">
      <t>セイソウヒ</t>
    </rPh>
    <rPh sb="24" eb="26">
      <t>センエン</t>
    </rPh>
    <rPh sb="27" eb="28">
      <t>ネン</t>
    </rPh>
    <rPh sb="29" eb="31">
      <t>ダッスイ</t>
    </rPh>
    <rPh sb="31" eb="33">
      <t>オデイ</t>
    </rPh>
    <rPh sb="33" eb="35">
      <t>ウンパン</t>
    </rPh>
    <rPh sb="35" eb="38">
      <t>ショブンヒ</t>
    </rPh>
    <rPh sb="44" eb="46">
      <t>センエン</t>
    </rPh>
    <rPh sb="47" eb="48">
      <t>ネン</t>
    </rPh>
    <rPh sb="49" eb="52">
      <t>ショウモウヒン</t>
    </rPh>
    <rPh sb="52" eb="53">
      <t>ヒ</t>
    </rPh>
    <rPh sb="57" eb="59">
      <t>センエン</t>
    </rPh>
    <rPh sb="60" eb="61">
      <t>ネン</t>
    </rPh>
    <rPh sb="74" eb="76">
      <t>センエン</t>
    </rPh>
    <rPh sb="77" eb="78">
      <t>ネン</t>
    </rPh>
    <rPh sb="97" eb="99">
      <t>センエン</t>
    </rPh>
    <phoneticPr fontId="2"/>
  </si>
  <si>
    <t xml:space="preserve">(2)処理（放流）水モニタリング費用
800千円/年×18年（維持管理年数）=14,400千円
（pH,BOD,COD,SS,窒素1回/月、有害物質38項目1回/年測定）
</t>
    <rPh sb="3" eb="5">
      <t>ショリ</t>
    </rPh>
    <rPh sb="6" eb="8">
      <t>ホウリュウ</t>
    </rPh>
    <rPh sb="9" eb="10">
      <t>スイ</t>
    </rPh>
    <rPh sb="16" eb="18">
      <t>ヒヨウ</t>
    </rPh>
    <rPh sb="63" eb="65">
      <t>チッソ</t>
    </rPh>
    <phoneticPr fontId="2"/>
  </si>
  <si>
    <t xml:space="preserve">(1)保有水等水質モニタリング費用
　800千円/年×15年（維持管理年数）=12,000千円
（pH,BOD,COD,SS等1回/月、有害物質38項目1回/年測定）
　1,300千円/年×3年（維持管理年数）=3,900千円
（pH,BOD,COD,SS等1回/月、有害物質38項目2回/年測定）
</t>
    <rPh sb="3" eb="5">
      <t>ホユウ</t>
    </rPh>
    <rPh sb="5" eb="6">
      <t>スイ</t>
    </rPh>
    <rPh sb="6" eb="7">
      <t>トウ</t>
    </rPh>
    <rPh sb="7" eb="9">
      <t>スイシツ</t>
    </rPh>
    <rPh sb="15" eb="17">
      <t>ヒヨウ</t>
    </rPh>
    <rPh sb="22" eb="24">
      <t>センエン</t>
    </rPh>
    <rPh sb="25" eb="26">
      <t>ネン</t>
    </rPh>
    <rPh sb="29" eb="30">
      <t>ネン</t>
    </rPh>
    <rPh sb="45" eb="47">
      <t>センエン</t>
    </rPh>
    <rPh sb="62" eb="63">
      <t>トウ</t>
    </rPh>
    <rPh sb="64" eb="65">
      <t>カイ</t>
    </rPh>
    <rPh sb="66" eb="67">
      <t>ツキ</t>
    </rPh>
    <rPh sb="68" eb="70">
      <t>ユウガイ</t>
    </rPh>
    <rPh sb="70" eb="72">
      <t>ブッシツ</t>
    </rPh>
    <rPh sb="74" eb="76">
      <t>コウモク</t>
    </rPh>
    <rPh sb="77" eb="78">
      <t>カイ</t>
    </rPh>
    <rPh sb="79" eb="80">
      <t>ネン</t>
    </rPh>
    <rPh sb="80" eb="82">
      <t>ソクテイ</t>
    </rPh>
    <phoneticPr fontId="2"/>
  </si>
  <si>
    <t xml:space="preserve">(3)地下水モニタリング費用
1,000千円/年×18年（維持管理年数）=18,000千円
（電気伝導度、塩素イオン1回/月、有害物質23項目1回/年、3箇所測定）
</t>
    <rPh sb="3" eb="6">
      <t>チカスイ</t>
    </rPh>
    <rPh sb="12" eb="14">
      <t>ヒヨウ</t>
    </rPh>
    <rPh sb="20" eb="22">
      <t>センエン</t>
    </rPh>
    <rPh sb="23" eb="24">
      <t>ネン</t>
    </rPh>
    <rPh sb="27" eb="28">
      <t>ネン</t>
    </rPh>
    <rPh sb="29" eb="31">
      <t>イジ</t>
    </rPh>
    <rPh sb="31" eb="33">
      <t>カンリ</t>
    </rPh>
    <rPh sb="33" eb="35">
      <t>ネンスウ</t>
    </rPh>
    <rPh sb="43" eb="45">
      <t>センエン</t>
    </rPh>
    <rPh sb="47" eb="49">
      <t>デンキ</t>
    </rPh>
    <rPh sb="49" eb="52">
      <t>デンドウド</t>
    </rPh>
    <rPh sb="53" eb="55">
      <t>エンソ</t>
    </rPh>
    <rPh sb="59" eb="60">
      <t>カイ</t>
    </rPh>
    <rPh sb="61" eb="62">
      <t>ツキ</t>
    </rPh>
    <rPh sb="63" eb="65">
      <t>ユウガイ</t>
    </rPh>
    <rPh sb="65" eb="67">
      <t>ブッシツ</t>
    </rPh>
    <rPh sb="69" eb="71">
      <t>コウモク</t>
    </rPh>
    <rPh sb="72" eb="73">
      <t>カイ</t>
    </rPh>
    <rPh sb="74" eb="75">
      <t>ネン</t>
    </rPh>
    <rPh sb="77" eb="79">
      <t>カショ</t>
    </rPh>
    <rPh sb="79" eb="81">
      <t>ソクテイ</t>
    </rPh>
    <phoneticPr fontId="2"/>
  </si>
  <si>
    <t>(4)その他費用
ア　放流先河川水質測定（年1回、1箇所） 
　　　550千円/年×18年（維持管理年数）=9,900千円
イ　周辺井戸水質測定（年1回、2箇所）
　　1,000千円/年×18年（維持管理年数）=18,000千円
ウ　排出ガス等測定
　　1,200千円/年×15年（維持管理年数）=18,000千円
（ガス温度,流量,ガス組成1回/年、4箇所測定）
　　4,800千円/年×3年（維持管理年数）=14,400千円
（ガス温度,流量,ガス組成4回/年、4箇所測定）</t>
    <rPh sb="5" eb="6">
      <t>タ</t>
    </rPh>
    <rPh sb="6" eb="8">
      <t>ヒヨウ</t>
    </rPh>
    <rPh sb="11" eb="13">
      <t>ホウリュウ</t>
    </rPh>
    <rPh sb="13" eb="14">
      <t>サキ</t>
    </rPh>
    <rPh sb="14" eb="16">
      <t>カセン</t>
    </rPh>
    <rPh sb="16" eb="18">
      <t>スイシツ</t>
    </rPh>
    <rPh sb="18" eb="20">
      <t>ソクテイ</t>
    </rPh>
    <rPh sb="21" eb="22">
      <t>ネン</t>
    </rPh>
    <rPh sb="23" eb="24">
      <t>カイ</t>
    </rPh>
    <rPh sb="26" eb="28">
      <t>カショ</t>
    </rPh>
    <rPh sb="59" eb="61">
      <t>センエン</t>
    </rPh>
    <rPh sb="64" eb="66">
      <t>シュウヘン</t>
    </rPh>
    <rPh sb="66" eb="68">
      <t>イド</t>
    </rPh>
    <rPh sb="68" eb="70">
      <t>スイシツ</t>
    </rPh>
    <rPh sb="70" eb="72">
      <t>ソクテイ</t>
    </rPh>
    <rPh sb="117" eb="119">
      <t>ハイシュツ</t>
    </rPh>
    <rPh sb="121" eb="122">
      <t>トウ</t>
    </rPh>
    <rPh sb="122" eb="124">
      <t>ソクテイ</t>
    </rPh>
    <rPh sb="161" eb="163">
      <t>オンド</t>
    </rPh>
    <rPh sb="164" eb="166">
      <t>リュウリョウ</t>
    </rPh>
    <rPh sb="169" eb="171">
      <t>ソセイ</t>
    </rPh>
    <rPh sb="174" eb="175">
      <t>ネン</t>
    </rPh>
    <rPh sb="177" eb="179">
      <t>カショ</t>
    </rPh>
    <phoneticPr fontId="2"/>
  </si>
  <si>
    <t>(2)開口部閉鎖費用　　　　4箇所×50千円/1箇所=200千円</t>
    <rPh sb="3" eb="6">
      <t>カイコウブ</t>
    </rPh>
    <rPh sb="6" eb="8">
      <t>ヘイサ</t>
    </rPh>
    <rPh sb="8" eb="10">
      <t>ヒヨウ</t>
    </rPh>
    <rPh sb="15" eb="17">
      <t>カショ</t>
    </rPh>
    <rPh sb="20" eb="22">
      <t>センエン</t>
    </rPh>
    <rPh sb="24" eb="26">
      <t>カショ</t>
    </rPh>
    <rPh sb="30" eb="32">
      <t>センエン</t>
    </rPh>
    <phoneticPr fontId="2"/>
  </si>
  <si>
    <t>(1)管理事務所撤去費用　　　　　　　　　　　　　　　　200千円</t>
    <rPh sb="3" eb="5">
      <t>カンリ</t>
    </rPh>
    <rPh sb="5" eb="8">
      <t>ジムショ</t>
    </rPh>
    <rPh sb="8" eb="10">
      <t>テッキョ</t>
    </rPh>
    <rPh sb="10" eb="12">
      <t>ヒヨウ</t>
    </rPh>
    <rPh sb="31" eb="33">
      <t>センエン</t>
    </rPh>
    <phoneticPr fontId="2"/>
  </si>
  <si>
    <t>総合計</t>
    <rPh sb="0" eb="3">
      <t>ソウゴウケイ</t>
    </rPh>
    <phoneticPr fontId="2"/>
  </si>
  <si>
    <t>別紙様式３</t>
    <rPh sb="0" eb="2">
      <t>ベッシ</t>
    </rPh>
    <rPh sb="2" eb="4">
      <t>ヨウシキ</t>
    </rPh>
    <phoneticPr fontId="2"/>
  </si>
  <si>
    <t>（管理型最終処分場の場合）</t>
    <rPh sb="1" eb="4">
      <t>カンリガタ</t>
    </rPh>
    <rPh sb="4" eb="6">
      <t>サイシュウ</t>
    </rPh>
    <rPh sb="6" eb="9">
      <t>ショブンジョウ</t>
    </rPh>
    <rPh sb="10" eb="12">
      <t>バアイ</t>
    </rPh>
    <phoneticPr fontId="2"/>
  </si>
  <si>
    <t>注２）上記の項目以外の費用が生じる場合は、適宜、項目欄を増やして記入してください。</t>
    <rPh sb="0" eb="1">
      <t>チュウ</t>
    </rPh>
    <rPh sb="3" eb="5">
      <t>ジョウキ</t>
    </rPh>
    <rPh sb="6" eb="8">
      <t>コウモク</t>
    </rPh>
    <rPh sb="8" eb="10">
      <t>イガイ</t>
    </rPh>
    <rPh sb="11" eb="13">
      <t>ヒヨウ</t>
    </rPh>
    <rPh sb="14" eb="15">
      <t>ショウ</t>
    </rPh>
    <rPh sb="17" eb="19">
      <t>バアイ</t>
    </rPh>
    <rPh sb="21" eb="23">
      <t>テキギ</t>
    </rPh>
    <rPh sb="24" eb="26">
      <t>コウモク</t>
    </rPh>
    <rPh sb="26" eb="27">
      <t>ラン</t>
    </rPh>
    <rPh sb="28" eb="29">
      <t>フ</t>
    </rPh>
    <rPh sb="32" eb="34">
      <t>キニュウ</t>
    </rPh>
    <phoneticPr fontId="2"/>
  </si>
  <si>
    <t>注１）各経費の単価を確認できるように、業者からの見積書、支払伝票、請求書等の明細書を別途添付し、それらの明細書
　　には当該積算基礎概要に使用した項目番号を付してください。</t>
    <rPh sb="0" eb="1">
      <t>チュウ</t>
    </rPh>
    <rPh sb="3" eb="4">
      <t>カク</t>
    </rPh>
    <rPh sb="4" eb="6">
      <t>ケイヒ</t>
    </rPh>
    <rPh sb="7" eb="9">
      <t>タンカ</t>
    </rPh>
    <rPh sb="10" eb="12">
      <t>カクニン</t>
    </rPh>
    <rPh sb="19" eb="21">
      <t>ギョウシャ</t>
    </rPh>
    <rPh sb="24" eb="27">
      <t>ミツモリショ</t>
    </rPh>
    <rPh sb="28" eb="30">
      <t>シハライ</t>
    </rPh>
    <rPh sb="30" eb="32">
      <t>デンピョウ</t>
    </rPh>
    <rPh sb="33" eb="36">
      <t>セイキュウショ</t>
    </rPh>
    <rPh sb="36" eb="37">
      <t>ナド</t>
    </rPh>
    <rPh sb="38" eb="41">
      <t>メイサイショ</t>
    </rPh>
    <rPh sb="42" eb="44">
      <t>ベット</t>
    </rPh>
    <rPh sb="44" eb="46">
      <t>テンプ</t>
    </rPh>
    <rPh sb="52" eb="55">
      <t>メイサイショ</t>
    </rPh>
    <rPh sb="60" eb="62">
      <t>トウガイ</t>
    </rPh>
    <rPh sb="62" eb="64">
      <t>セキサン</t>
    </rPh>
    <rPh sb="64" eb="66">
      <t>キソ</t>
    </rPh>
    <rPh sb="66" eb="68">
      <t>ガイヨウ</t>
    </rPh>
    <rPh sb="69" eb="71">
      <t>シヨウ</t>
    </rPh>
    <rPh sb="73" eb="75">
      <t>コウモク</t>
    </rPh>
    <rPh sb="75" eb="77">
      <t>バンゴウ</t>
    </rPh>
    <rPh sb="78" eb="79">
      <t>フ</t>
    </rPh>
    <phoneticPr fontId="2"/>
  </si>
  <si>
    <t>あくまでも、記入例ですので、それぞれの処分場の実態に則して作成してください。</t>
    <rPh sb="6" eb="8">
      <t>キニュウ</t>
    </rPh>
    <rPh sb="8" eb="9">
      <t>レイ</t>
    </rPh>
    <rPh sb="19" eb="22">
      <t>ショブンジョウ</t>
    </rPh>
    <rPh sb="23" eb="25">
      <t>ジッタイ</t>
    </rPh>
    <rPh sb="26" eb="27">
      <t>ソク</t>
    </rPh>
    <rPh sb="29" eb="31">
      <t>サクセイ</t>
    </rPh>
    <phoneticPr fontId="2"/>
  </si>
  <si>
    <t>あくまでも、記入例ですので、それぞれの処分場の実態に則して作成してください。</t>
    <phoneticPr fontId="2"/>
  </si>
  <si>
    <t>注３）当該記入例に用いている単価等は、環境省作成の「最終処分場維持管理積立金に係る維持管理費用算定ガイドライン」
　　の計算例から抜粋したものです。</t>
    <rPh sb="0" eb="1">
      <t>チュウ</t>
    </rPh>
    <rPh sb="3" eb="5">
      <t>トウガイ</t>
    </rPh>
    <rPh sb="5" eb="7">
      <t>キニュウ</t>
    </rPh>
    <rPh sb="7" eb="8">
      <t>レイ</t>
    </rPh>
    <rPh sb="9" eb="10">
      <t>モチ</t>
    </rPh>
    <rPh sb="14" eb="16">
      <t>タンカ</t>
    </rPh>
    <rPh sb="16" eb="17">
      <t>トウ</t>
    </rPh>
    <rPh sb="19" eb="22">
      <t>カンキョウショウ</t>
    </rPh>
    <rPh sb="22" eb="24">
      <t>サクセイ</t>
    </rPh>
    <rPh sb="26" eb="28">
      <t>サイシュウ</t>
    </rPh>
    <rPh sb="28" eb="31">
      <t>ショブンジョウ</t>
    </rPh>
    <rPh sb="31" eb="33">
      <t>イジ</t>
    </rPh>
    <rPh sb="33" eb="35">
      <t>カンリ</t>
    </rPh>
    <rPh sb="35" eb="38">
      <t>ツミタテキン</t>
    </rPh>
    <rPh sb="39" eb="40">
      <t>カカ</t>
    </rPh>
    <rPh sb="41" eb="43">
      <t>イジ</t>
    </rPh>
    <rPh sb="43" eb="45">
      <t>カンリ</t>
    </rPh>
    <rPh sb="45" eb="47">
      <t>ヒヨウ</t>
    </rPh>
    <rPh sb="47" eb="49">
      <t>サンテイ</t>
    </rPh>
    <rPh sb="60" eb="62">
      <t>ケイサン</t>
    </rPh>
    <rPh sb="62" eb="63">
      <t>レイ</t>
    </rPh>
    <rPh sb="65" eb="67">
      <t>バッスイ</t>
    </rPh>
    <phoneticPr fontId="2"/>
  </si>
  <si>
    <t>明細書番号及び項目</t>
    <rPh sb="0" eb="3">
      <t>メイサイショ</t>
    </rPh>
    <rPh sb="3" eb="5">
      <t>バンゴウ</t>
    </rPh>
    <rPh sb="5" eb="6">
      <t>オヨ</t>
    </rPh>
    <rPh sb="7" eb="8">
      <t>コウ</t>
    </rPh>
    <rPh sb="8" eb="9">
      <t>メ</t>
    </rPh>
    <phoneticPr fontId="2"/>
  </si>
  <si>
    <t>注３）当該記入例に用いている単価等は、環境省作成の「最終処分場維持管理積立金に係る維持管理費用算定ガイドラ
　　イン」の計算例から抜粋したものです。</t>
    <rPh sb="0" eb="1">
      <t>チュウ</t>
    </rPh>
    <rPh sb="3" eb="5">
      <t>トウガイ</t>
    </rPh>
    <rPh sb="5" eb="7">
      <t>キニュウ</t>
    </rPh>
    <rPh sb="7" eb="8">
      <t>レイ</t>
    </rPh>
    <rPh sb="9" eb="10">
      <t>モチ</t>
    </rPh>
    <rPh sb="14" eb="16">
      <t>タンカ</t>
    </rPh>
    <rPh sb="16" eb="17">
      <t>トウ</t>
    </rPh>
    <rPh sb="19" eb="22">
      <t>カンキョウショウ</t>
    </rPh>
    <rPh sb="22" eb="24">
      <t>サクセイ</t>
    </rPh>
    <rPh sb="26" eb="28">
      <t>サイシュウ</t>
    </rPh>
    <rPh sb="28" eb="31">
      <t>ショブンジョウ</t>
    </rPh>
    <rPh sb="31" eb="33">
      <t>イジ</t>
    </rPh>
    <rPh sb="33" eb="35">
      <t>カンリ</t>
    </rPh>
    <rPh sb="35" eb="38">
      <t>ツミタテキン</t>
    </rPh>
    <rPh sb="39" eb="40">
      <t>カカ</t>
    </rPh>
    <rPh sb="41" eb="43">
      <t>イジ</t>
    </rPh>
    <rPh sb="43" eb="45">
      <t>カンリ</t>
    </rPh>
    <rPh sb="45" eb="47">
      <t>ヒヨウ</t>
    </rPh>
    <rPh sb="47" eb="49">
      <t>サンテイ</t>
    </rPh>
    <rPh sb="60" eb="62">
      <t>ケイサン</t>
    </rPh>
    <rPh sb="62" eb="63">
      <t>レイ</t>
    </rPh>
    <rPh sb="65" eb="67">
      <t>バッスイ</t>
    </rPh>
    <phoneticPr fontId="2"/>
  </si>
  <si>
    <t>注１）各経費の単価を確認できるように、業者からの見積書、支払伝票、請求書等の明細書を別途添付し、それらの明細
　　書には当該積算基礎概要に使用した項目番号を付してください。</t>
    <rPh sb="0" eb="1">
      <t>チュウ</t>
    </rPh>
    <rPh sb="3" eb="4">
      <t>カク</t>
    </rPh>
    <rPh sb="4" eb="6">
      <t>ケイヒ</t>
    </rPh>
    <rPh sb="7" eb="9">
      <t>タンカ</t>
    </rPh>
    <rPh sb="10" eb="12">
      <t>カクニン</t>
    </rPh>
    <rPh sb="19" eb="21">
      <t>ギョウシャ</t>
    </rPh>
    <rPh sb="24" eb="27">
      <t>ミツモリショ</t>
    </rPh>
    <rPh sb="28" eb="30">
      <t>シハライ</t>
    </rPh>
    <rPh sb="30" eb="32">
      <t>デンピョウ</t>
    </rPh>
    <rPh sb="33" eb="36">
      <t>セイキュウショ</t>
    </rPh>
    <rPh sb="36" eb="37">
      <t>ナド</t>
    </rPh>
    <rPh sb="38" eb="41">
      <t>メイサイショ</t>
    </rPh>
    <rPh sb="42" eb="44">
      <t>ベット</t>
    </rPh>
    <rPh sb="44" eb="46">
      <t>テンプ</t>
    </rPh>
    <rPh sb="52" eb="54">
      <t>メイサイ</t>
    </rPh>
    <rPh sb="57" eb="58">
      <t>ショ</t>
    </rPh>
    <rPh sb="60" eb="62">
      <t>トウガイ</t>
    </rPh>
    <rPh sb="62" eb="64">
      <t>セキサン</t>
    </rPh>
    <rPh sb="64" eb="66">
      <t>キソ</t>
    </rPh>
    <rPh sb="66" eb="68">
      <t>ガイヨウ</t>
    </rPh>
    <rPh sb="69" eb="71">
      <t>シヨウ</t>
    </rPh>
    <rPh sb="73" eb="75">
      <t>コウモク</t>
    </rPh>
    <rPh sb="75" eb="77">
      <t>バンゴウ</t>
    </rPh>
    <rPh sb="78" eb="79">
      <t>フ</t>
    </rPh>
    <phoneticPr fontId="2"/>
  </si>
  <si>
    <t>(1)事務所維持管理費
1,220千円/年×18年（維持管理年数）=21,960千円
(2)樹木/緑地の剪定・施肥費用
400千円/年×18年（維持管理年数）=7,200千円
(3)雨水調整池排砂費用
200千円/2年×18年（維持管理年数）=1,800千円</t>
    <rPh sb="3" eb="6">
      <t>ジムショ</t>
    </rPh>
    <rPh sb="6" eb="8">
      <t>イジ</t>
    </rPh>
    <rPh sb="8" eb="11">
      <t>カンリヒ</t>
    </rPh>
    <rPh sb="17" eb="19">
      <t>センエン</t>
    </rPh>
    <rPh sb="20" eb="21">
      <t>ネン</t>
    </rPh>
    <rPh sb="40" eb="42">
      <t>センエン</t>
    </rPh>
    <rPh sb="46" eb="48">
      <t>ジュモク</t>
    </rPh>
    <rPh sb="49" eb="51">
      <t>リョクチ</t>
    </rPh>
    <rPh sb="52" eb="54">
      <t>センテイ</t>
    </rPh>
    <rPh sb="55" eb="57">
      <t>セヒ</t>
    </rPh>
    <rPh sb="57" eb="59">
      <t>ヒヨウ</t>
    </rPh>
    <rPh sb="63" eb="65">
      <t>センエン</t>
    </rPh>
    <rPh sb="66" eb="67">
      <t>ネン</t>
    </rPh>
    <rPh sb="85" eb="87">
      <t>センエン</t>
    </rPh>
    <rPh sb="91" eb="93">
      <t>ウスイ</t>
    </rPh>
    <rPh sb="93" eb="96">
      <t>チョウセイチ</t>
    </rPh>
    <rPh sb="96" eb="97">
      <t>ハイ</t>
    </rPh>
    <rPh sb="97" eb="98">
      <t>サ</t>
    </rPh>
    <rPh sb="98" eb="100">
      <t>ヒヨウ</t>
    </rPh>
    <rPh sb="104" eb="106">
      <t>センエン</t>
    </rPh>
    <rPh sb="108" eb="109">
      <t>ネン</t>
    </rPh>
    <rPh sb="127" eb="129">
      <t>センエン</t>
    </rPh>
    <phoneticPr fontId="2"/>
  </si>
  <si>
    <t>・1,680m2×250円/m2=420千円</t>
    <rPh sb="12" eb="13">
      <t>エン</t>
    </rPh>
    <rPh sb="20" eb="22">
      <t>センエン</t>
    </rPh>
    <phoneticPr fontId="2"/>
  </si>
  <si>
    <t>・21,000m2×390円/m2=8,190千円</t>
    <rPh sb="13" eb="14">
      <t>エン</t>
    </rPh>
    <rPh sb="23" eb="25">
      <t>センエン</t>
    </rPh>
    <phoneticPr fontId="2"/>
  </si>
  <si>
    <t>(1)U字溝(240mm)敷設工事
190m×6,500円/m=1,235千円
(2)U字溝(300mm)敷設工事
330m×7,000円/m=2,310千円</t>
    <rPh sb="4" eb="5">
      <t>ジ</t>
    </rPh>
    <rPh sb="5" eb="6">
      <t>ミゾ</t>
    </rPh>
    <rPh sb="13" eb="15">
      <t>フセツ</t>
    </rPh>
    <rPh sb="15" eb="17">
      <t>コウジ</t>
    </rPh>
    <rPh sb="28" eb="29">
      <t>エン</t>
    </rPh>
    <rPh sb="37" eb="39">
      <t>センエン</t>
    </rPh>
    <phoneticPr fontId="2"/>
  </si>
  <si>
    <t>(1)ガス抜き管敷設工事(75mm)
400m×1,800円/m=720千円
(2)通気口設備設置工事
4箇所×150,000円/箇所=600千円</t>
    <rPh sb="5" eb="6">
      <t>ヌ</t>
    </rPh>
    <rPh sb="7" eb="8">
      <t>カン</t>
    </rPh>
    <rPh sb="8" eb="10">
      <t>フセツ</t>
    </rPh>
    <rPh sb="10" eb="12">
      <t>コウジ</t>
    </rPh>
    <rPh sb="29" eb="30">
      <t>エン</t>
    </rPh>
    <rPh sb="36" eb="38">
      <t>センエン</t>
    </rPh>
    <rPh sb="42" eb="45">
      <t>ツウキコウ</t>
    </rPh>
    <rPh sb="45" eb="47">
      <t>セツビ</t>
    </rPh>
    <rPh sb="47" eb="49">
      <t>セッチ</t>
    </rPh>
    <rPh sb="49" eb="51">
      <t>コウジ</t>
    </rPh>
    <rPh sb="53" eb="55">
      <t>カショ</t>
    </rPh>
    <rPh sb="63" eb="64">
      <t>エン</t>
    </rPh>
    <rPh sb="65" eb="67">
      <t>カショ</t>
    </rPh>
    <rPh sb="71" eb="73">
      <t>センエン</t>
    </rPh>
    <phoneticPr fontId="2"/>
  </si>
  <si>
    <t>埋立処分終了後に行う維持管理に必要な費用の額及びその算定の基礎の概要</t>
    <rPh sb="0" eb="2">
      <t>ウメタテ</t>
    </rPh>
    <rPh sb="2" eb="4">
      <t>ショブン</t>
    </rPh>
    <rPh sb="4" eb="7">
      <t>シュウリョウゴ</t>
    </rPh>
    <rPh sb="8" eb="9">
      <t>オコナ</t>
    </rPh>
    <rPh sb="10" eb="12">
      <t>イジ</t>
    </rPh>
    <rPh sb="12" eb="14">
      <t>カンリ</t>
    </rPh>
    <rPh sb="15" eb="17">
      <t>ヒツヨウ</t>
    </rPh>
    <rPh sb="18" eb="20">
      <t>ヒヨウ</t>
    </rPh>
    <rPh sb="21" eb="22">
      <t>ガク</t>
    </rPh>
    <rPh sb="22" eb="23">
      <t>オヨ</t>
    </rPh>
    <rPh sb="26" eb="28">
      <t>サンテイ</t>
    </rPh>
    <rPh sb="29" eb="31">
      <t>キソ</t>
    </rPh>
    <rPh sb="32" eb="34">
      <t>ガイヨウ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</si>
</sst>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quot;千円&quot;"/>
    <numFmt numFmtId="177" formatCode="000&quot;千円&quot;"/>
  </numFmts>
  <fonts count="1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b/>
      <sz val="16"/>
      <name val="ＭＳ Ｐゴシック"/>
      <family val="3"/>
      <charset val="128"/>
    </font>
    <font>
      <b/>
      <sz val="18"/>
      <name val="ＭＳ Ｐゴシック"/>
      <family val="3"/>
      <charset val="128"/>
    </font>
    <font>
      <b/>
      <sz val="13"/>
      <name val="ＭＳ Ｐゴシック"/>
      <family val="3"/>
      <charset val="128"/>
    </font>
    <font>
      <sz val="13"/>
      <name val="ＭＳ Ｐゴシック"/>
      <family val="3"/>
      <charset val="128"/>
    </font>
    <font>
      <sz val="14"/>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0" fontId="4"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5" fillId="0" borderId="1" xfId="0" applyFont="1" applyBorder="1">
      <alignment vertical="center"/>
    </xf>
    <xf numFmtId="176" fontId="5" fillId="0" borderId="1" xfId="1" applyNumberFormat="1" applyFont="1" applyBorder="1">
      <alignment vertical="center"/>
    </xf>
    <xf numFmtId="177" fontId="5" fillId="0" borderId="1" xfId="1" applyNumberFormat="1" applyFont="1" applyBorder="1">
      <alignment vertical="center"/>
    </xf>
    <xf numFmtId="0" fontId="5" fillId="0" borderId="1" xfId="0" applyFont="1" applyBorder="1" applyAlignment="1">
      <alignment vertical="center" wrapText="1"/>
    </xf>
    <xf numFmtId="176" fontId="5" fillId="0" borderId="1" xfId="0" applyNumberFormat="1" applyFont="1" applyBorder="1">
      <alignment vertical="center"/>
    </xf>
    <xf numFmtId="0" fontId="5" fillId="0" borderId="2" xfId="0" applyFont="1" applyBorder="1">
      <alignment vertical="center"/>
    </xf>
    <xf numFmtId="0" fontId="5" fillId="0" borderId="3" xfId="0" applyFont="1" applyBorder="1" applyAlignment="1">
      <alignment vertical="center" wrapText="1"/>
    </xf>
    <xf numFmtId="0" fontId="5" fillId="0" borderId="4" xfId="0" applyFont="1" applyBorder="1">
      <alignment vertical="center"/>
    </xf>
    <xf numFmtId="177" fontId="5" fillId="0" borderId="1" xfId="0" applyNumberFormat="1" applyFont="1" applyBorder="1">
      <alignment vertical="center"/>
    </xf>
    <xf numFmtId="0" fontId="3"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lignment vertical="center"/>
    </xf>
    <xf numFmtId="0" fontId="5" fillId="0" borderId="0" xfId="0" applyFont="1" applyBorder="1" applyAlignment="1">
      <alignment vertical="center" wrapText="1"/>
    </xf>
    <xf numFmtId="176" fontId="5" fillId="0" borderId="0" xfId="0" applyNumberFormat="1" applyFont="1" applyBorder="1">
      <alignment vertical="center"/>
    </xf>
    <xf numFmtId="0" fontId="5" fillId="0" borderId="0" xfId="0" applyFont="1" applyBorder="1" applyAlignment="1">
      <alignment horizontal="center" vertical="center"/>
    </xf>
    <xf numFmtId="0" fontId="4" fillId="0" borderId="5" xfId="0" applyFont="1" applyBorder="1" applyAlignment="1">
      <alignment vertical="center" wrapText="1"/>
    </xf>
    <xf numFmtId="176" fontId="5" fillId="0" borderId="6" xfId="0" applyNumberFormat="1" applyFont="1" applyBorder="1">
      <alignment vertical="center"/>
    </xf>
    <xf numFmtId="0" fontId="6" fillId="0" borderId="5" xfId="0" applyFont="1" applyBorder="1">
      <alignment vertical="center"/>
    </xf>
    <xf numFmtId="0" fontId="7" fillId="0" borderId="7" xfId="0" applyFont="1" applyBorder="1" applyAlignment="1">
      <alignment horizontal="left" vertical="center"/>
    </xf>
    <xf numFmtId="0" fontId="8" fillId="0" borderId="0" xfId="0" applyFont="1">
      <alignment vertical="center"/>
    </xf>
    <xf numFmtId="0" fontId="9" fillId="0" borderId="0" xfId="0" applyFont="1">
      <alignment vertical="center"/>
    </xf>
    <xf numFmtId="0" fontId="3" fillId="0" borderId="0" xfId="0" applyFont="1">
      <alignment vertical="center"/>
    </xf>
    <xf numFmtId="0" fontId="10" fillId="0" borderId="0" xfId="0" applyFont="1">
      <alignment vertical="center"/>
    </xf>
    <xf numFmtId="0" fontId="10" fillId="0" borderId="1" xfId="0" applyFont="1" applyBorder="1" applyAlignment="1">
      <alignment horizontal="center" vertical="center"/>
    </xf>
    <xf numFmtId="0" fontId="10" fillId="0" borderId="1" xfId="0" applyFont="1" applyBorder="1">
      <alignment vertical="center"/>
    </xf>
    <xf numFmtId="176" fontId="10" fillId="0" borderId="1" xfId="1" applyNumberFormat="1" applyFont="1" applyBorder="1">
      <alignment vertical="center"/>
    </xf>
    <xf numFmtId="177" fontId="10" fillId="0" borderId="1" xfId="1" applyNumberFormat="1" applyFont="1" applyBorder="1">
      <alignment vertical="center"/>
    </xf>
    <xf numFmtId="0" fontId="10" fillId="0" borderId="1" xfId="0" applyFont="1" applyBorder="1" applyAlignment="1">
      <alignment vertical="center" wrapText="1"/>
    </xf>
    <xf numFmtId="176" fontId="10" fillId="0" borderId="1" xfId="0" applyNumberFormat="1" applyFont="1" applyBorder="1">
      <alignment vertical="center"/>
    </xf>
    <xf numFmtId="0" fontId="10" fillId="0" borderId="2" xfId="0" applyFont="1" applyBorder="1">
      <alignment vertical="center"/>
    </xf>
    <xf numFmtId="0" fontId="6" fillId="0" borderId="0" xfId="0" applyFont="1" applyBorder="1" applyAlignment="1">
      <alignment horizontal="center" vertical="center"/>
    </xf>
    <xf numFmtId="0" fontId="10" fillId="0" borderId="4" xfId="0" applyFont="1" applyBorder="1">
      <alignment vertical="center"/>
    </xf>
    <xf numFmtId="177" fontId="10" fillId="0" borderId="1" xfId="0" applyNumberFormat="1" applyFont="1" applyBorder="1">
      <alignment vertical="center"/>
    </xf>
    <xf numFmtId="0" fontId="10" fillId="0" borderId="1"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10" fillId="0" borderId="1" xfId="0" applyFont="1" applyBorder="1" applyAlignment="1">
      <alignment vertical="center" wrapText="1"/>
    </xf>
    <xf numFmtId="0" fontId="10" fillId="0" borderId="1" xfId="0" applyFont="1" applyBorder="1">
      <alignment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9" fillId="0" borderId="0" xfId="0" applyFont="1" applyAlignment="1">
      <alignment vertical="center" wrapText="1"/>
    </xf>
    <xf numFmtId="0" fontId="5" fillId="0" borderId="1" xfId="0" applyFont="1" applyBorder="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7" fillId="0" borderId="7" xfId="0" applyFont="1" applyBorder="1">
      <alignment vertical="center"/>
    </xf>
    <xf numFmtId="0" fontId="0" fillId="0" borderId="5" xfId="0" applyBorder="1">
      <alignment vertical="center"/>
    </xf>
    <xf numFmtId="0" fontId="0" fillId="0" borderId="6" xfId="0" applyBorder="1">
      <alignment vertical="center"/>
    </xf>
    <xf numFmtId="0" fontId="5" fillId="0" borderId="0" xfId="0" applyFont="1" applyAlignment="1">
      <alignment vertical="center" wrapText="1"/>
    </xf>
    <xf numFmtId="0" fontId="0" fillId="0" borderId="0" xfId="0" applyAlignment="1">
      <alignment vertical="center" wrapText="1"/>
    </xf>
    <xf numFmtId="0" fontId="5" fillId="0" borderId="2" xfId="0" applyFont="1" applyBorder="1">
      <alignment vertical="center"/>
    </xf>
    <xf numFmtId="0" fontId="5" fillId="0" borderId="8" xfId="0" applyFont="1" applyBorder="1">
      <alignment vertical="center"/>
    </xf>
    <xf numFmtId="0" fontId="5" fillId="0" borderId="4" xfId="0" applyFont="1" applyBorder="1">
      <alignment vertical="center"/>
    </xf>
    <xf numFmtId="0" fontId="5"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409575</xdr:colOff>
      <xdr:row>19</xdr:row>
      <xdr:rowOff>666750</xdr:rowOff>
    </xdr:from>
    <xdr:to>
      <xdr:col>2</xdr:col>
      <xdr:colOff>1685925</xdr:colOff>
      <xdr:row>21</xdr:row>
      <xdr:rowOff>66675</xdr:rowOff>
    </xdr:to>
    <xdr:sp macro="" textlink="">
      <xdr:nvSpPr>
        <xdr:cNvPr id="1053" name="AutoShape 6"/>
        <xdr:cNvSpPr>
          <a:spLocks noChangeArrowheads="1"/>
        </xdr:cNvSpPr>
      </xdr:nvSpPr>
      <xdr:spPr bwMode="auto">
        <a:xfrm>
          <a:off x="1428750" y="8677275"/>
          <a:ext cx="1276350" cy="923925"/>
        </a:xfrm>
        <a:prstGeom prst="wedgeRectCallout">
          <a:avLst>
            <a:gd name="adj1" fmla="val 11194"/>
            <a:gd name="adj2" fmla="val -26031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409575</xdr:colOff>
      <xdr:row>19</xdr:row>
      <xdr:rowOff>657225</xdr:rowOff>
    </xdr:from>
    <xdr:to>
      <xdr:col>2</xdr:col>
      <xdr:colOff>1676400</xdr:colOff>
      <xdr:row>21</xdr:row>
      <xdr:rowOff>57150</xdr:rowOff>
    </xdr:to>
    <xdr:sp macro="" textlink="">
      <xdr:nvSpPr>
        <xdr:cNvPr id="1054" name="AutoShape 5"/>
        <xdr:cNvSpPr>
          <a:spLocks noChangeArrowheads="1"/>
        </xdr:cNvSpPr>
      </xdr:nvSpPr>
      <xdr:spPr bwMode="auto">
        <a:xfrm>
          <a:off x="1428750" y="8667750"/>
          <a:ext cx="1266825" cy="923925"/>
        </a:xfrm>
        <a:prstGeom prst="wedgeRectCallout">
          <a:avLst>
            <a:gd name="adj1" fmla="val -15412"/>
            <a:gd name="adj2" fmla="val -15515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276225</xdr:colOff>
      <xdr:row>2</xdr:row>
      <xdr:rowOff>209550</xdr:rowOff>
    </xdr:from>
    <xdr:to>
      <xdr:col>4</xdr:col>
      <xdr:colOff>1200150</xdr:colOff>
      <xdr:row>4</xdr:row>
      <xdr:rowOff>85725</xdr:rowOff>
    </xdr:to>
    <xdr:sp macro="" textlink="">
      <xdr:nvSpPr>
        <xdr:cNvPr id="1025" name="Text Box 1"/>
        <xdr:cNvSpPr txBox="1">
          <a:spLocks noChangeArrowheads="1"/>
        </xdr:cNvSpPr>
      </xdr:nvSpPr>
      <xdr:spPr bwMode="auto">
        <a:xfrm>
          <a:off x="8391525" y="600075"/>
          <a:ext cx="9239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記入例</a:t>
          </a:r>
        </a:p>
      </xdr:txBody>
    </xdr:sp>
    <xdr:clientData/>
  </xdr:twoCellAnchor>
  <xdr:twoCellAnchor>
    <xdr:from>
      <xdr:col>3</xdr:col>
      <xdr:colOff>2876550</xdr:colOff>
      <xdr:row>11</xdr:row>
      <xdr:rowOff>180975</xdr:rowOff>
    </xdr:from>
    <xdr:to>
      <xdr:col>3</xdr:col>
      <xdr:colOff>4619625</xdr:colOff>
      <xdr:row>11</xdr:row>
      <xdr:rowOff>647700</xdr:rowOff>
    </xdr:to>
    <xdr:sp macro="" textlink="">
      <xdr:nvSpPr>
        <xdr:cNvPr id="1026" name="AutoShape 2"/>
        <xdr:cNvSpPr>
          <a:spLocks noChangeArrowheads="1"/>
        </xdr:cNvSpPr>
      </xdr:nvSpPr>
      <xdr:spPr bwMode="auto">
        <a:xfrm>
          <a:off x="5915025" y="3429000"/>
          <a:ext cx="1743075" cy="466725"/>
        </a:xfrm>
        <a:prstGeom prst="wedgeRectCallout">
          <a:avLst>
            <a:gd name="adj1" fmla="val -72949"/>
            <a:gd name="adj2" fmla="val -306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安定型の場合は、必要に応じて計上してください。</a:t>
          </a:r>
        </a:p>
      </xdr:txBody>
    </xdr:sp>
    <xdr:clientData/>
  </xdr:twoCellAnchor>
  <xdr:twoCellAnchor>
    <xdr:from>
      <xdr:col>3</xdr:col>
      <xdr:colOff>3238500</xdr:colOff>
      <xdr:row>14</xdr:row>
      <xdr:rowOff>104775</xdr:rowOff>
    </xdr:from>
    <xdr:to>
      <xdr:col>3</xdr:col>
      <xdr:colOff>4924425</xdr:colOff>
      <xdr:row>16</xdr:row>
      <xdr:rowOff>657225</xdr:rowOff>
    </xdr:to>
    <xdr:sp macro="" textlink="">
      <xdr:nvSpPr>
        <xdr:cNvPr id="1027" name="AutoShape 3"/>
        <xdr:cNvSpPr>
          <a:spLocks noChangeArrowheads="1"/>
        </xdr:cNvSpPr>
      </xdr:nvSpPr>
      <xdr:spPr bwMode="auto">
        <a:xfrm>
          <a:off x="6276975" y="4733925"/>
          <a:ext cx="1685925" cy="914400"/>
        </a:xfrm>
        <a:prstGeom prst="wedgeRectCallout">
          <a:avLst>
            <a:gd name="adj1" fmla="val -98023"/>
            <a:gd name="adj2" fmla="val 5729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環境省ガイドラインに示された計算例では、平均維持管理年数は、管理型18年、安定型3年となっています。</a:t>
          </a:r>
        </a:p>
      </xdr:txBody>
    </xdr:sp>
    <xdr:clientData/>
  </xdr:twoCellAnchor>
  <xdr:twoCellAnchor>
    <xdr:from>
      <xdr:col>2</xdr:col>
      <xdr:colOff>409575</xdr:colOff>
      <xdr:row>19</xdr:row>
      <xdr:rowOff>666750</xdr:rowOff>
    </xdr:from>
    <xdr:to>
      <xdr:col>2</xdr:col>
      <xdr:colOff>1685925</xdr:colOff>
      <xdr:row>21</xdr:row>
      <xdr:rowOff>66675</xdr:rowOff>
    </xdr:to>
    <xdr:sp macro="" textlink="">
      <xdr:nvSpPr>
        <xdr:cNvPr id="1028" name="AutoShape 4"/>
        <xdr:cNvSpPr>
          <a:spLocks noChangeArrowheads="1"/>
        </xdr:cNvSpPr>
      </xdr:nvSpPr>
      <xdr:spPr bwMode="auto">
        <a:xfrm>
          <a:off x="1428750" y="8677275"/>
          <a:ext cx="1276350" cy="923925"/>
        </a:xfrm>
        <a:prstGeom prst="wedgeRectCallout">
          <a:avLst>
            <a:gd name="adj1" fmla="val -19403"/>
            <a:gd name="adj2" fmla="val 10669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安定型の場合は、浸出液処理設備運転管理・点検・補修費に係る経費は計上しません。</a:t>
          </a:r>
        </a:p>
      </xdr:txBody>
    </xdr:sp>
    <xdr:clientData/>
  </xdr:twoCellAnchor>
  <xdr:twoCellAnchor>
    <xdr:from>
      <xdr:col>1</xdr:col>
      <xdr:colOff>190500</xdr:colOff>
      <xdr:row>28</xdr:row>
      <xdr:rowOff>76200</xdr:rowOff>
    </xdr:from>
    <xdr:to>
      <xdr:col>2</xdr:col>
      <xdr:colOff>1838325</xdr:colOff>
      <xdr:row>30</xdr:row>
      <xdr:rowOff>314325</xdr:rowOff>
    </xdr:to>
    <xdr:sp macro="" textlink="">
      <xdr:nvSpPr>
        <xdr:cNvPr id="1031" name="AutoShape 7"/>
        <xdr:cNvSpPr>
          <a:spLocks noChangeArrowheads="1"/>
        </xdr:cNvSpPr>
      </xdr:nvSpPr>
      <xdr:spPr bwMode="auto">
        <a:xfrm>
          <a:off x="876300" y="13382625"/>
          <a:ext cx="1981200" cy="2114550"/>
        </a:xfrm>
        <a:prstGeom prst="wedgeRectCallout">
          <a:avLst>
            <a:gd name="adj1" fmla="val 62019"/>
            <a:gd name="adj2" fmla="val -2207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処分場廃止の2～3年前からは、廃止を想定して測定回数を計上してください。</a:t>
          </a:r>
        </a:p>
        <a:p>
          <a:pPr algn="l" rtl="0">
            <a:defRPr sz="1000"/>
          </a:pPr>
          <a:r>
            <a:rPr lang="ja-JP" altLang="en-US" sz="1100" b="1" i="0" u="none" strike="noStrike" baseline="0">
              <a:solidFill>
                <a:srgbClr val="000000"/>
              </a:solidFill>
              <a:latin typeface="ＭＳ Ｐゴシック"/>
              <a:ea typeface="ＭＳ Ｐゴシック"/>
            </a:rPr>
            <a:t>[処分場廃止基準]</a:t>
          </a:r>
        </a:p>
        <a:p>
          <a:pPr algn="l" rtl="0">
            <a:defRPr sz="1000"/>
          </a:pPr>
          <a:r>
            <a:rPr lang="ja-JP" altLang="en-US" sz="1100" b="1" i="0" u="none" strike="noStrike" baseline="0">
              <a:solidFill>
                <a:srgbClr val="000000"/>
              </a:solidFill>
              <a:latin typeface="ＭＳ Ｐゴシック"/>
              <a:ea typeface="ＭＳ Ｐゴシック"/>
            </a:rPr>
            <a:t>管理型の場合、pH,BOD,COD,SS：4回/年以上測定、有害物質等：2回/年以上測定</a:t>
          </a:r>
        </a:p>
        <a:p>
          <a:pPr algn="l" rtl="0">
            <a:defRPr sz="1000"/>
          </a:pPr>
          <a:r>
            <a:rPr lang="ja-JP" altLang="en-US" sz="1100" b="1" i="0" u="none" strike="noStrike" baseline="0">
              <a:solidFill>
                <a:srgbClr val="000000"/>
              </a:solidFill>
              <a:latin typeface="ＭＳ Ｐゴシック"/>
              <a:ea typeface="ＭＳ Ｐゴシック"/>
            </a:rPr>
            <a:t>安定型の場合、BOD,COD：4回/年以上測定、有害物質等：1回/年以上測定となっています。</a:t>
          </a:r>
        </a:p>
      </xdr:txBody>
    </xdr:sp>
    <xdr:clientData/>
  </xdr:twoCellAnchor>
  <xdr:twoCellAnchor>
    <xdr:from>
      <xdr:col>2</xdr:col>
      <xdr:colOff>180975</xdr:colOff>
      <xdr:row>31</xdr:row>
      <xdr:rowOff>495300</xdr:rowOff>
    </xdr:from>
    <xdr:to>
      <xdr:col>2</xdr:col>
      <xdr:colOff>1685925</xdr:colOff>
      <xdr:row>31</xdr:row>
      <xdr:rowOff>1724025</xdr:rowOff>
    </xdr:to>
    <xdr:sp macro="" textlink="">
      <xdr:nvSpPr>
        <xdr:cNvPr id="1033" name="AutoShape 9"/>
        <xdr:cNvSpPr>
          <a:spLocks noChangeArrowheads="1"/>
        </xdr:cNvSpPr>
      </xdr:nvSpPr>
      <xdr:spPr bwMode="auto">
        <a:xfrm>
          <a:off x="1200150" y="16544925"/>
          <a:ext cx="1504950" cy="1228725"/>
        </a:xfrm>
        <a:prstGeom prst="wedgeRectCallout">
          <a:avLst>
            <a:gd name="adj1" fmla="val 72787"/>
            <a:gd name="adj2" fmla="val -194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[処分場廃止基準]</a:t>
          </a:r>
        </a:p>
        <a:p>
          <a:pPr algn="l" rtl="0">
            <a:defRPr sz="1000"/>
          </a:pPr>
          <a:r>
            <a:rPr lang="ja-JP" altLang="en-US" sz="1100" b="1" i="0" u="none" strike="noStrike" baseline="0">
              <a:solidFill>
                <a:srgbClr val="000000"/>
              </a:solidFill>
              <a:latin typeface="ＭＳ Ｐゴシック"/>
              <a:ea typeface="ＭＳ Ｐゴシック"/>
            </a:rPr>
            <a:t>ガスの発生がほとんど認められないこと、又はガスの発生量の増加が２年以上にわたり認められないこととなっています。</a:t>
          </a:r>
        </a:p>
      </xdr:txBody>
    </xdr:sp>
    <xdr:clientData/>
  </xdr:twoCellAnchor>
  <xdr:twoCellAnchor>
    <xdr:from>
      <xdr:col>3</xdr:col>
      <xdr:colOff>4076700</xdr:colOff>
      <xdr:row>21</xdr:row>
      <xdr:rowOff>57150</xdr:rowOff>
    </xdr:from>
    <xdr:to>
      <xdr:col>3</xdr:col>
      <xdr:colOff>5010150</xdr:colOff>
      <xdr:row>21</xdr:row>
      <xdr:rowOff>781050</xdr:rowOff>
    </xdr:to>
    <xdr:sp macro="" textlink="">
      <xdr:nvSpPr>
        <xdr:cNvPr id="1034" name="AutoShape 10"/>
        <xdr:cNvSpPr>
          <a:spLocks noChangeArrowheads="1"/>
        </xdr:cNvSpPr>
      </xdr:nvSpPr>
      <xdr:spPr bwMode="auto">
        <a:xfrm>
          <a:off x="7115175" y="9591675"/>
          <a:ext cx="933450" cy="723900"/>
        </a:xfrm>
        <a:prstGeom prst="wedgeRectCallout">
          <a:avLst>
            <a:gd name="adj1" fmla="val -138778"/>
            <a:gd name="adj2" fmla="val -131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低減率は、算出根拠を明示してください。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3"/>
  <sheetViews>
    <sheetView tabSelected="1" zoomScaleNormal="100" workbookViewId="0">
      <selection activeCell="B3" sqref="B3:E3"/>
    </sheetView>
  </sheetViews>
  <sheetFormatPr defaultRowHeight="13.5"/>
  <cols>
    <col min="2" max="2" width="4.375" customWidth="1"/>
    <col min="3" max="3" width="30" customWidth="1"/>
    <col min="4" max="4" width="66.625" customWidth="1"/>
    <col min="5" max="5" width="19.125" customWidth="1"/>
  </cols>
  <sheetData>
    <row r="2" spans="2:5" ht="18.75">
      <c r="E2" s="34" t="s">
        <v>35</v>
      </c>
    </row>
    <row r="3" spans="2:5" ht="18.75">
      <c r="B3" s="39" t="s">
        <v>50</v>
      </c>
      <c r="C3" s="39"/>
      <c r="D3" s="39"/>
      <c r="E3" s="39"/>
    </row>
    <row r="4" spans="2:5" ht="17.25">
      <c r="B4" s="38"/>
      <c r="C4" s="38"/>
      <c r="D4" s="38"/>
      <c r="E4" s="38"/>
    </row>
    <row r="6" spans="2:5" ht="17.25">
      <c r="B6" s="25" t="s">
        <v>4</v>
      </c>
      <c r="C6" s="26"/>
      <c r="D6" s="26"/>
      <c r="E6" s="26"/>
    </row>
    <row r="7" spans="2:5" ht="17.25">
      <c r="B7" s="37" t="s">
        <v>42</v>
      </c>
      <c r="C7" s="37"/>
      <c r="D7" s="27" t="s">
        <v>16</v>
      </c>
      <c r="E7" s="27" t="s">
        <v>15</v>
      </c>
    </row>
    <row r="8" spans="2:5" ht="55.5" customHeight="1">
      <c r="B8" s="27">
        <v>1</v>
      </c>
      <c r="C8" s="28" t="s">
        <v>0</v>
      </c>
      <c r="D8" s="28"/>
      <c r="E8" s="29"/>
    </row>
    <row r="9" spans="2:5" ht="56.25" customHeight="1">
      <c r="B9" s="27">
        <v>2</v>
      </c>
      <c r="C9" s="28" t="s">
        <v>1</v>
      </c>
      <c r="D9" s="28"/>
      <c r="E9" s="30"/>
    </row>
    <row r="10" spans="2:5" ht="58.5" customHeight="1">
      <c r="B10" s="27">
        <v>3</v>
      </c>
      <c r="C10" s="28" t="s">
        <v>2</v>
      </c>
      <c r="D10" s="28"/>
      <c r="E10" s="29"/>
    </row>
    <row r="11" spans="2:5" ht="58.5" customHeight="1">
      <c r="B11" s="27">
        <v>4</v>
      </c>
      <c r="C11" s="28" t="s">
        <v>3</v>
      </c>
      <c r="D11" s="31"/>
      <c r="E11" s="29"/>
    </row>
    <row r="12" spans="2:5" ht="64.5" customHeight="1">
      <c r="B12" s="27">
        <v>5</v>
      </c>
      <c r="C12" s="28" t="s">
        <v>5</v>
      </c>
      <c r="D12" s="31"/>
      <c r="E12" s="29"/>
    </row>
    <row r="13" spans="2:5" ht="30" customHeight="1">
      <c r="B13" s="28"/>
      <c r="C13" s="27" t="s">
        <v>17</v>
      </c>
      <c r="D13" s="28"/>
      <c r="E13" s="32"/>
    </row>
    <row r="14" spans="2:5" ht="17.25">
      <c r="B14" s="26"/>
      <c r="C14" s="26"/>
      <c r="D14" s="26"/>
      <c r="E14" s="26"/>
    </row>
    <row r="15" spans="2:5" ht="17.25">
      <c r="B15" s="25" t="s">
        <v>6</v>
      </c>
      <c r="C15" s="26"/>
      <c r="D15" s="26"/>
      <c r="E15" s="26"/>
    </row>
    <row r="16" spans="2:5" ht="17.25">
      <c r="B16" s="37" t="s">
        <v>42</v>
      </c>
      <c r="C16" s="37"/>
      <c r="D16" s="27" t="s">
        <v>16</v>
      </c>
      <c r="E16" s="27" t="s">
        <v>15</v>
      </c>
    </row>
    <row r="17" spans="2:5" ht="65.25" customHeight="1">
      <c r="B17" s="27">
        <v>6</v>
      </c>
      <c r="C17" s="28" t="s">
        <v>7</v>
      </c>
      <c r="D17" s="31"/>
      <c r="E17" s="32"/>
    </row>
    <row r="18" spans="2:5" ht="67.5" customHeight="1">
      <c r="B18" s="27">
        <v>7</v>
      </c>
      <c r="C18" s="28" t="s">
        <v>8</v>
      </c>
      <c r="D18" s="31"/>
      <c r="E18" s="32"/>
    </row>
    <row r="19" spans="2:5" ht="57.75" customHeight="1">
      <c r="B19" s="27">
        <v>8</v>
      </c>
      <c r="C19" s="33" t="s">
        <v>9</v>
      </c>
      <c r="D19" s="31"/>
      <c r="E19" s="32"/>
    </row>
    <row r="20" spans="2:5" ht="61.5" customHeight="1">
      <c r="B20" s="37">
        <v>9</v>
      </c>
      <c r="C20" s="40" t="s">
        <v>10</v>
      </c>
      <c r="D20" s="31"/>
      <c r="E20" s="32"/>
    </row>
    <row r="21" spans="2:5" ht="52.5" customHeight="1">
      <c r="B21" s="37"/>
      <c r="C21" s="40"/>
      <c r="D21" s="31"/>
      <c r="E21" s="32"/>
    </row>
    <row r="22" spans="2:5" ht="58.5" customHeight="1">
      <c r="B22" s="37"/>
      <c r="C22" s="40"/>
      <c r="D22" s="31"/>
      <c r="E22" s="32"/>
    </row>
    <row r="23" spans="2:5" ht="59.25" customHeight="1">
      <c r="B23" s="37"/>
      <c r="C23" s="40"/>
      <c r="D23" s="31"/>
      <c r="E23" s="32"/>
    </row>
    <row r="24" spans="2:5" ht="59.25" customHeight="1">
      <c r="B24" s="37"/>
      <c r="C24" s="40"/>
      <c r="D24" s="31"/>
      <c r="E24" s="32"/>
    </row>
    <row r="25" spans="2:5" ht="57" customHeight="1">
      <c r="B25" s="37"/>
      <c r="C25" s="40"/>
      <c r="D25" s="31"/>
      <c r="E25" s="32"/>
    </row>
    <row r="26" spans="2:5" ht="17.25">
      <c r="B26" s="37" t="s">
        <v>42</v>
      </c>
      <c r="C26" s="37"/>
      <c r="D26" s="27" t="s">
        <v>16</v>
      </c>
      <c r="E26" s="27" t="s">
        <v>15</v>
      </c>
    </row>
    <row r="27" spans="2:5" ht="89.25" customHeight="1">
      <c r="B27" s="37">
        <v>10</v>
      </c>
      <c r="C27" s="40" t="s">
        <v>11</v>
      </c>
      <c r="D27" s="31"/>
      <c r="E27" s="32"/>
    </row>
    <row r="28" spans="2:5" ht="63.75" customHeight="1">
      <c r="B28" s="37"/>
      <c r="C28" s="40"/>
      <c r="D28" s="31"/>
      <c r="E28" s="32"/>
    </row>
    <row r="29" spans="2:5" ht="68.25" customHeight="1">
      <c r="B29" s="37"/>
      <c r="C29" s="40"/>
      <c r="D29" s="31"/>
      <c r="E29" s="32"/>
    </row>
    <row r="30" spans="2:5" ht="155.25" customHeight="1">
      <c r="B30" s="37"/>
      <c r="C30" s="40"/>
      <c r="D30" s="31"/>
      <c r="E30" s="32"/>
    </row>
    <row r="31" spans="2:5" ht="92.25" customHeight="1">
      <c r="B31" s="27">
        <v>11</v>
      </c>
      <c r="C31" s="35" t="s">
        <v>12</v>
      </c>
      <c r="D31" s="31"/>
      <c r="E31" s="32"/>
    </row>
    <row r="32" spans="2:5" ht="30" customHeight="1">
      <c r="B32" s="28"/>
      <c r="C32" s="27" t="s">
        <v>17</v>
      </c>
      <c r="D32" s="28"/>
      <c r="E32" s="32"/>
    </row>
    <row r="33" spans="2:5" ht="17.25">
      <c r="B33" s="26"/>
      <c r="C33" s="26"/>
      <c r="D33" s="26"/>
      <c r="E33" s="26"/>
    </row>
    <row r="34" spans="2:5" ht="17.25">
      <c r="B34" s="25" t="s">
        <v>13</v>
      </c>
      <c r="C34" s="26"/>
      <c r="D34" s="26"/>
      <c r="E34" s="26"/>
    </row>
    <row r="35" spans="2:5" ht="56.25" customHeight="1">
      <c r="B35" s="42">
        <v>12</v>
      </c>
      <c r="C35" s="41" t="s">
        <v>14</v>
      </c>
      <c r="D35" s="28"/>
      <c r="E35" s="36"/>
    </row>
    <row r="36" spans="2:5" ht="53.25" customHeight="1">
      <c r="B36" s="43"/>
      <c r="C36" s="41"/>
      <c r="D36" s="28"/>
      <c r="E36" s="36"/>
    </row>
    <row r="37" spans="2:5" ht="42.75" customHeight="1">
      <c r="B37" s="28"/>
      <c r="C37" s="27" t="s">
        <v>17</v>
      </c>
      <c r="D37" s="28"/>
      <c r="E37" s="36"/>
    </row>
    <row r="38" spans="2:5" ht="17.25">
      <c r="B38" s="26"/>
      <c r="C38" s="26"/>
      <c r="D38" s="26"/>
      <c r="E38" s="26"/>
    </row>
    <row r="39" spans="2:5" ht="45.75" customHeight="1">
      <c r="B39" s="28"/>
      <c r="C39" s="27" t="s">
        <v>34</v>
      </c>
      <c r="D39" s="28"/>
      <c r="E39" s="32"/>
    </row>
    <row r="40" spans="2:5" ht="15">
      <c r="B40" s="24"/>
      <c r="C40" s="24"/>
      <c r="D40" s="24"/>
      <c r="E40" s="24"/>
    </row>
    <row r="41" spans="2:5" ht="42" customHeight="1">
      <c r="B41" s="44" t="s">
        <v>44</v>
      </c>
      <c r="C41" s="44"/>
      <c r="D41" s="44"/>
      <c r="E41" s="44"/>
    </row>
    <row r="42" spans="2:5" ht="16.5" customHeight="1">
      <c r="B42" s="23" t="s">
        <v>37</v>
      </c>
      <c r="C42" s="24"/>
      <c r="D42" s="24"/>
      <c r="E42" s="24"/>
    </row>
    <row r="43" spans="2:5" ht="28.5" customHeight="1">
      <c r="B43" s="44" t="s">
        <v>43</v>
      </c>
      <c r="C43" s="44"/>
      <c r="D43" s="44"/>
      <c r="E43" s="44"/>
    </row>
  </sheetData>
  <mergeCells count="13">
    <mergeCell ref="B27:B30"/>
    <mergeCell ref="C35:C36"/>
    <mergeCell ref="B35:B36"/>
    <mergeCell ref="B43:E43"/>
    <mergeCell ref="C27:C30"/>
    <mergeCell ref="B41:E41"/>
    <mergeCell ref="B26:C26"/>
    <mergeCell ref="B4:E4"/>
    <mergeCell ref="B3:E3"/>
    <mergeCell ref="C20:C25"/>
    <mergeCell ref="B7:C7"/>
    <mergeCell ref="B16:C16"/>
    <mergeCell ref="B20:B25"/>
  </mergeCells>
  <phoneticPr fontId="2"/>
  <pageMargins left="0.75" right="0.75" top="1" bottom="1" header="0.51200000000000001" footer="0.51200000000000001"/>
  <pageSetup paperSize="9" scale="72" orientation="portrait" verticalDpi="0" r:id="rId1"/>
  <headerFooter alignWithMargins="0">
    <oddFooter>&amp;C&amp;P</oddFooter>
  </headerFooter>
  <rowBreaks count="1" manualBreakCount="1">
    <brk id="25" min="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7"/>
  <sheetViews>
    <sheetView topLeftCell="B1" zoomScaleNormal="100" workbookViewId="0">
      <selection activeCell="E10" sqref="E10"/>
    </sheetView>
  </sheetViews>
  <sheetFormatPr defaultRowHeight="13.5"/>
  <cols>
    <col min="2" max="2" width="4.375" customWidth="1"/>
    <col min="3" max="3" width="26.5" customWidth="1"/>
    <col min="4" max="4" width="66.625" customWidth="1"/>
    <col min="5" max="5" width="18.5" customWidth="1"/>
  </cols>
  <sheetData>
    <row r="2" spans="2:5" ht="17.25">
      <c r="E2" s="13" t="s">
        <v>35</v>
      </c>
    </row>
    <row r="3" spans="2:5" ht="17.25">
      <c r="B3" s="38" t="s">
        <v>50</v>
      </c>
      <c r="C3" s="38"/>
      <c r="D3" s="38"/>
      <c r="E3" s="38"/>
    </row>
    <row r="4" spans="2:5" ht="17.25">
      <c r="B4" s="38" t="s">
        <v>36</v>
      </c>
      <c r="C4" s="38"/>
      <c r="D4" s="38"/>
      <c r="E4" s="38"/>
    </row>
    <row r="6" spans="2:5" ht="14.25">
      <c r="B6" s="1" t="s">
        <v>4</v>
      </c>
      <c r="C6" s="2"/>
      <c r="D6" s="2"/>
      <c r="E6" s="2"/>
    </row>
    <row r="7" spans="2:5" ht="14.25">
      <c r="B7" s="56" t="s">
        <v>42</v>
      </c>
      <c r="C7" s="56"/>
      <c r="D7" s="3" t="s">
        <v>16</v>
      </c>
      <c r="E7" s="3" t="s">
        <v>15</v>
      </c>
    </row>
    <row r="8" spans="2:5" ht="30" customHeight="1">
      <c r="B8" s="3">
        <v>1</v>
      </c>
      <c r="C8" s="4" t="s">
        <v>0</v>
      </c>
      <c r="D8" s="4" t="s">
        <v>18</v>
      </c>
      <c r="E8" s="5">
        <v>5250</v>
      </c>
    </row>
    <row r="9" spans="2:5" ht="30" customHeight="1">
      <c r="B9" s="3">
        <v>2</v>
      </c>
      <c r="C9" s="4" t="s">
        <v>1</v>
      </c>
      <c r="D9" s="4" t="s">
        <v>46</v>
      </c>
      <c r="E9" s="6">
        <v>420</v>
      </c>
    </row>
    <row r="10" spans="2:5" ht="30" customHeight="1">
      <c r="B10" s="3">
        <v>3</v>
      </c>
      <c r="C10" s="4" t="s">
        <v>2</v>
      </c>
      <c r="D10" s="4" t="s">
        <v>47</v>
      </c>
      <c r="E10" s="5">
        <v>8190</v>
      </c>
    </row>
    <row r="11" spans="2:5" ht="58.5" customHeight="1">
      <c r="B11" s="3">
        <v>4</v>
      </c>
      <c r="C11" s="4" t="s">
        <v>3</v>
      </c>
      <c r="D11" s="7" t="s">
        <v>48</v>
      </c>
      <c r="E11" s="5">
        <v>3545</v>
      </c>
    </row>
    <row r="12" spans="2:5" ht="64.5" customHeight="1">
      <c r="B12" s="3">
        <v>5</v>
      </c>
      <c r="C12" s="4" t="s">
        <v>5</v>
      </c>
      <c r="D12" s="7" t="s">
        <v>49</v>
      </c>
      <c r="E12" s="5">
        <v>1320</v>
      </c>
    </row>
    <row r="13" spans="2:5" ht="30" customHeight="1">
      <c r="B13" s="4"/>
      <c r="C13" s="3" t="s">
        <v>17</v>
      </c>
      <c r="D13" s="4"/>
      <c r="E13" s="8">
        <f>SUM(E8:E12)</f>
        <v>18725</v>
      </c>
    </row>
    <row r="14" spans="2:5" ht="14.25">
      <c r="B14" s="2"/>
      <c r="C14" s="2"/>
      <c r="D14" s="2"/>
      <c r="E14" s="2"/>
    </row>
    <row r="15" spans="2:5" ht="14.25">
      <c r="B15" s="1" t="s">
        <v>6</v>
      </c>
      <c r="C15" s="2"/>
      <c r="D15" s="2"/>
      <c r="E15" s="2"/>
    </row>
    <row r="16" spans="2:5" ht="14.25">
      <c r="B16" s="56" t="s">
        <v>42</v>
      </c>
      <c r="C16" s="56"/>
      <c r="D16" s="3" t="s">
        <v>16</v>
      </c>
      <c r="E16" s="3" t="s">
        <v>15</v>
      </c>
    </row>
    <row r="17" spans="2:5" ht="84.75" customHeight="1">
      <c r="B17" s="3">
        <v>6</v>
      </c>
      <c r="C17" s="4" t="s">
        <v>7</v>
      </c>
      <c r="D17" s="7" t="s">
        <v>23</v>
      </c>
      <c r="E17" s="8">
        <v>234000</v>
      </c>
    </row>
    <row r="18" spans="2:5" ht="78" customHeight="1">
      <c r="B18" s="3">
        <v>7</v>
      </c>
      <c r="C18" s="4" t="s">
        <v>8</v>
      </c>
      <c r="D18" s="7" t="s">
        <v>24</v>
      </c>
      <c r="E18" s="8">
        <v>30600</v>
      </c>
    </row>
    <row r="19" spans="2:5" ht="75" customHeight="1">
      <c r="B19" s="3">
        <v>8</v>
      </c>
      <c r="C19" s="9" t="s">
        <v>9</v>
      </c>
      <c r="D19" s="7" t="s">
        <v>25</v>
      </c>
      <c r="E19" s="8">
        <v>486000</v>
      </c>
    </row>
    <row r="20" spans="2:5" ht="61.5" customHeight="1">
      <c r="B20" s="56">
        <v>9</v>
      </c>
      <c r="C20" s="45" t="s">
        <v>10</v>
      </c>
      <c r="D20" s="7" t="s">
        <v>19</v>
      </c>
      <c r="E20" s="8"/>
    </row>
    <row r="21" spans="2:5" ht="58.5" customHeight="1">
      <c r="B21" s="56"/>
      <c r="C21" s="45"/>
      <c r="D21" s="7" t="s">
        <v>20</v>
      </c>
      <c r="E21" s="8"/>
    </row>
    <row r="22" spans="2:5" ht="64.5" customHeight="1">
      <c r="B22" s="56"/>
      <c r="C22" s="45"/>
      <c r="D22" s="7" t="s">
        <v>21</v>
      </c>
      <c r="E22" s="8"/>
    </row>
    <row r="23" spans="2:5" ht="45.75" customHeight="1">
      <c r="B23" s="56"/>
      <c r="C23" s="45"/>
      <c r="D23" s="7" t="s">
        <v>22</v>
      </c>
      <c r="E23" s="8">
        <v>61920</v>
      </c>
    </row>
    <row r="24" spans="2:5" ht="54.75" customHeight="1">
      <c r="B24" s="56"/>
      <c r="C24" s="45"/>
      <c r="D24" s="7" t="s">
        <v>26</v>
      </c>
      <c r="E24" s="8">
        <v>212562</v>
      </c>
    </row>
    <row r="25" spans="2:5" ht="78.75" customHeight="1">
      <c r="B25" s="56"/>
      <c r="C25" s="45"/>
      <c r="D25" s="7" t="s">
        <v>27</v>
      </c>
      <c r="E25" s="8">
        <v>39600</v>
      </c>
    </row>
    <row r="26" spans="2:5" ht="12.75" customHeight="1" thickBot="1">
      <c r="B26" s="18"/>
      <c r="C26" s="15"/>
      <c r="D26" s="16"/>
      <c r="E26" s="17"/>
    </row>
    <row r="27" spans="2:5" ht="30.75" customHeight="1" thickBot="1">
      <c r="B27" s="22" t="s">
        <v>40</v>
      </c>
      <c r="C27" s="21"/>
      <c r="D27" s="19"/>
      <c r="E27" s="20"/>
    </row>
    <row r="28" spans="2:5" ht="9.75" customHeight="1">
      <c r="B28" s="14"/>
      <c r="C28" s="15"/>
      <c r="D28" s="16"/>
      <c r="E28" s="17"/>
    </row>
    <row r="29" spans="2:5" ht="89.25" customHeight="1">
      <c r="B29" s="56">
        <v>10</v>
      </c>
      <c r="C29" s="53" t="s">
        <v>11</v>
      </c>
      <c r="D29" s="7" t="s">
        <v>29</v>
      </c>
      <c r="E29" s="8">
        <v>15900</v>
      </c>
    </row>
    <row r="30" spans="2:5" ht="58.5" customHeight="1">
      <c r="B30" s="56"/>
      <c r="C30" s="54"/>
      <c r="D30" s="10" t="s">
        <v>28</v>
      </c>
      <c r="E30" s="8">
        <v>14400</v>
      </c>
    </row>
    <row r="31" spans="2:5" ht="68.25" customHeight="1">
      <c r="B31" s="56"/>
      <c r="C31" s="54"/>
      <c r="D31" s="10" t="s">
        <v>30</v>
      </c>
      <c r="E31" s="8">
        <v>18000</v>
      </c>
    </row>
    <row r="32" spans="2:5" ht="155.25" customHeight="1">
      <c r="B32" s="56"/>
      <c r="C32" s="55"/>
      <c r="D32" s="10" t="s">
        <v>31</v>
      </c>
      <c r="E32" s="8">
        <v>60300</v>
      </c>
    </row>
    <row r="33" spans="2:5" ht="92.25" customHeight="1">
      <c r="B33" s="3">
        <v>11</v>
      </c>
      <c r="C33" s="11" t="s">
        <v>12</v>
      </c>
      <c r="D33" s="7" t="s">
        <v>45</v>
      </c>
      <c r="E33" s="8">
        <v>30960</v>
      </c>
    </row>
    <row r="34" spans="2:5" ht="30" customHeight="1">
      <c r="B34" s="4"/>
      <c r="C34" s="3" t="s">
        <v>17</v>
      </c>
      <c r="D34" s="4"/>
      <c r="E34" s="8">
        <f>SUM(E17:E33)</f>
        <v>1204242</v>
      </c>
    </row>
    <row r="35" spans="2:5" ht="14.25">
      <c r="B35" s="2"/>
      <c r="C35" s="2"/>
      <c r="D35" s="2"/>
      <c r="E35" s="2"/>
    </row>
    <row r="36" spans="2:5" ht="14.25">
      <c r="B36" s="1" t="s">
        <v>13</v>
      </c>
      <c r="C36" s="2"/>
      <c r="D36" s="2"/>
      <c r="E36" s="2"/>
    </row>
    <row r="37" spans="2:5" ht="30" customHeight="1">
      <c r="B37" s="46">
        <v>12</v>
      </c>
      <c r="C37" s="45" t="s">
        <v>14</v>
      </c>
      <c r="D37" s="4" t="s">
        <v>33</v>
      </c>
      <c r="E37" s="12">
        <v>200</v>
      </c>
    </row>
    <row r="38" spans="2:5" ht="30" customHeight="1">
      <c r="B38" s="47"/>
      <c r="C38" s="45"/>
      <c r="D38" s="4" t="s">
        <v>32</v>
      </c>
      <c r="E38" s="12">
        <v>200</v>
      </c>
    </row>
    <row r="39" spans="2:5" ht="30" customHeight="1">
      <c r="B39" s="4"/>
      <c r="C39" s="3" t="s">
        <v>17</v>
      </c>
      <c r="D39" s="4"/>
      <c r="E39" s="12">
        <f>SUM(E37:E38)</f>
        <v>400</v>
      </c>
    </row>
    <row r="40" spans="2:5" ht="14.25">
      <c r="B40" s="2"/>
      <c r="C40" s="2"/>
      <c r="D40" s="2"/>
      <c r="E40" s="2"/>
    </row>
    <row r="41" spans="2:5" ht="34.5" customHeight="1">
      <c r="B41" s="4"/>
      <c r="C41" s="3" t="s">
        <v>34</v>
      </c>
      <c r="D41" s="4"/>
      <c r="E41" s="8">
        <f>E39+E34+E13</f>
        <v>1223367</v>
      </c>
    </row>
    <row r="43" spans="2:5" ht="42" customHeight="1">
      <c r="B43" s="51" t="s">
        <v>38</v>
      </c>
      <c r="C43" s="51"/>
      <c r="D43" s="51"/>
      <c r="E43" s="51"/>
    </row>
    <row r="44" spans="2:5" ht="21.75" customHeight="1">
      <c r="B44" s="1" t="s">
        <v>37</v>
      </c>
    </row>
    <row r="45" spans="2:5" ht="30" customHeight="1">
      <c r="B45" s="51" t="s">
        <v>41</v>
      </c>
      <c r="C45" s="52"/>
      <c r="D45" s="52"/>
      <c r="E45" s="52"/>
    </row>
    <row r="46" spans="2:5" ht="14.25" thickBot="1"/>
    <row r="47" spans="2:5" ht="27.75" customHeight="1" thickBot="1">
      <c r="B47" s="48" t="s">
        <v>39</v>
      </c>
      <c r="C47" s="49"/>
      <c r="D47" s="49"/>
      <c r="E47" s="50"/>
    </row>
  </sheetData>
  <mergeCells count="13">
    <mergeCell ref="B4:E4"/>
    <mergeCell ref="B3:E3"/>
    <mergeCell ref="C20:C25"/>
    <mergeCell ref="C29:C32"/>
    <mergeCell ref="B7:C7"/>
    <mergeCell ref="B16:C16"/>
    <mergeCell ref="B20:B25"/>
    <mergeCell ref="B29:B32"/>
    <mergeCell ref="C37:C38"/>
    <mergeCell ref="B37:B38"/>
    <mergeCell ref="B47:E47"/>
    <mergeCell ref="B45:E45"/>
    <mergeCell ref="B43:E43"/>
  </mergeCells>
  <phoneticPr fontId="2"/>
  <pageMargins left="0.75" right="0.75" top="1" bottom="1" header="0.51200000000000001" footer="0.51200000000000001"/>
  <pageSetup paperSize="9" scale="72" orientation="portrait" r:id="rId1"/>
  <headerFooter alignWithMargins="0">
    <oddFooter>&amp;C&amp;P</oddFooter>
  </headerFooter>
  <rowBreaks count="1" manualBreakCount="1">
    <brk id="28" min="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記入様式３</vt:lpstr>
      <vt:lpstr>記入例</vt:lpstr>
      <vt:lpstr>記入様式３!Print_Area</vt:lpstr>
      <vt:lpstr>記入例!Print_Area</vt:lpstr>
      <vt:lpstr>記入様式３!Print_Titles</vt:lpstr>
      <vt:lpstr>記入例!Print_Titles</vt:lpstr>
    </vt:vector>
  </TitlesOfParts>
  <Company>愛知県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kozono yasushi</dc:creator>
  <cp:lastModifiedBy>情報システム課</cp:lastModifiedBy>
  <cp:lastPrinted>2006-09-14T05:18:27Z</cp:lastPrinted>
  <dcterms:created xsi:type="dcterms:W3CDTF">2006-08-23T06:33:42Z</dcterms:created>
  <dcterms:modified xsi:type="dcterms:W3CDTF">2018-10-10T04:19:49Z</dcterms:modified>
</cp:coreProperties>
</file>